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\Documents\Allocation\Personal Websites\My Money Moves\Free Downloads\"/>
    </mc:Choice>
  </mc:AlternateContent>
  <xr:revisionPtr revIDLastSave="0" documentId="13_ncr:1_{40CDFC73-2BDA-4D3B-BCA2-B01575C4F1D5}" xr6:coauthVersionLast="45" xr6:coauthVersionMax="45" xr10:uidLastSave="{00000000-0000-0000-0000-000000000000}"/>
  <bookViews>
    <workbookView xWindow="-110" yWindow="-110" windowWidth="19420" windowHeight="10420" tabRatio="815" activeTab="12" xr2:uid="{FC40D28F-B544-4AE0-83D5-C7052E6FC550}"/>
  </bookViews>
  <sheets>
    <sheet name="Jan" sheetId="1" r:id="rId1"/>
    <sheet name="Feb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" sheetId="9" r:id="rId8"/>
    <sheet name="Sept" sheetId="10" r:id="rId9"/>
    <sheet name="Oct" sheetId="11" r:id="rId10"/>
    <sheet name="Nov" sheetId="12" r:id="rId11"/>
    <sheet name="Dec" sheetId="13" r:id="rId12"/>
    <sheet name="Budget &amp; Spending 20xx" sheetId="2" r:id="rId13"/>
    <sheet name="Data" sheetId="14" r:id="rId14"/>
  </sheets>
  <definedNames>
    <definedName name="_xlnm._FilterDatabase" localSheetId="0" hidden="1">Jan!$A$2:$G$99</definedName>
    <definedName name="Charity">Data!$H$2:$H$14</definedName>
    <definedName name="Debt">Data!$I$2:$I$14</definedName>
    <definedName name="Entertainment">Data!$F$2:$F$14</definedName>
    <definedName name="Health">Data!$G$2:$G$14</definedName>
    <definedName name="Home">Data!$C$2:$C$14</definedName>
    <definedName name="Living">Data!$D$2:$D$14</definedName>
    <definedName name="Subscriptions">Data!$J$2:$J$14</definedName>
    <definedName name="Taxes">Data!$K$2:$K$14</definedName>
    <definedName name="Transportation">Data!$E$2:$E$14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3" i="2" l="1"/>
  <c r="N102" i="2"/>
  <c r="N101" i="2"/>
  <c r="N100" i="2"/>
  <c r="N99" i="2"/>
  <c r="N98" i="2"/>
  <c r="N97" i="2"/>
  <c r="N96" i="2"/>
  <c r="N92" i="2"/>
  <c r="N91" i="2"/>
  <c r="N90" i="2"/>
  <c r="N89" i="2"/>
  <c r="N85" i="2"/>
  <c r="N82" i="2"/>
  <c r="N83" i="2"/>
  <c r="N84" i="2"/>
  <c r="N81" i="2"/>
  <c r="N77" i="2"/>
  <c r="N75" i="2"/>
  <c r="N76" i="2"/>
  <c r="N64" i="2"/>
  <c r="N65" i="2"/>
  <c r="N66" i="2"/>
  <c r="N67" i="2"/>
  <c r="N68" i="2"/>
  <c r="N69" i="2"/>
  <c r="N70" i="2"/>
  <c r="N71" i="2"/>
  <c r="N63" i="2"/>
  <c r="N52" i="2"/>
  <c r="N53" i="2"/>
  <c r="N54" i="2"/>
  <c r="N55" i="2"/>
  <c r="N56" i="2"/>
  <c r="N57" i="2"/>
  <c r="N58" i="2"/>
  <c r="N59" i="2"/>
  <c r="N51" i="2"/>
  <c r="N39" i="2"/>
  <c r="N40" i="2"/>
  <c r="N41" i="2"/>
  <c r="N42" i="2"/>
  <c r="N43" i="2"/>
  <c r="N44" i="2"/>
  <c r="N45" i="2"/>
  <c r="N46" i="2"/>
  <c r="N47" i="2"/>
  <c r="N38" i="2"/>
  <c r="N29" i="2"/>
  <c r="N30" i="2"/>
  <c r="N31" i="2"/>
  <c r="N32" i="2"/>
  <c r="N33" i="2"/>
  <c r="N34" i="2"/>
  <c r="N23" i="2"/>
  <c r="N24" i="2"/>
  <c r="N25" i="2"/>
  <c r="N26" i="2"/>
  <c r="N27" i="2"/>
  <c r="N28" i="2"/>
  <c r="N22" i="2"/>
  <c r="N8" i="2"/>
  <c r="N9" i="2"/>
  <c r="N10" i="2"/>
  <c r="N11" i="2"/>
  <c r="N12" i="2"/>
  <c r="N13" i="2"/>
  <c r="N14" i="2"/>
  <c r="N15" i="2"/>
  <c r="N16" i="2"/>
  <c r="N17" i="2"/>
  <c r="N18" i="2"/>
  <c r="N7" i="2"/>
  <c r="M7" i="2"/>
  <c r="M103" i="2"/>
  <c r="M102" i="2"/>
  <c r="M101" i="2"/>
  <c r="M100" i="2"/>
  <c r="M99" i="2"/>
  <c r="M98" i="2"/>
  <c r="M97" i="2"/>
  <c r="M96" i="2"/>
  <c r="M92" i="2"/>
  <c r="M91" i="2"/>
  <c r="M90" i="2"/>
  <c r="M89" i="2"/>
  <c r="M85" i="2"/>
  <c r="M84" i="2"/>
  <c r="M83" i="2"/>
  <c r="M82" i="2"/>
  <c r="M81" i="2"/>
  <c r="M77" i="2"/>
  <c r="M76" i="2"/>
  <c r="M75" i="2"/>
  <c r="M71" i="2"/>
  <c r="M70" i="2"/>
  <c r="M69" i="2"/>
  <c r="M68" i="2"/>
  <c r="M67" i="2"/>
  <c r="M66" i="2"/>
  <c r="M65" i="2"/>
  <c r="M64" i="2"/>
  <c r="M63" i="2"/>
  <c r="M59" i="2"/>
  <c r="M58" i="2"/>
  <c r="M57" i="2"/>
  <c r="M56" i="2"/>
  <c r="M55" i="2"/>
  <c r="M54" i="2"/>
  <c r="M53" i="2"/>
  <c r="M52" i="2"/>
  <c r="M51" i="2"/>
  <c r="M47" i="2"/>
  <c r="M46" i="2"/>
  <c r="M45" i="2"/>
  <c r="M44" i="2"/>
  <c r="M43" i="2"/>
  <c r="M42" i="2"/>
  <c r="M41" i="2"/>
  <c r="M40" i="2"/>
  <c r="M39" i="2"/>
  <c r="M38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8" i="2"/>
  <c r="M9" i="2"/>
  <c r="M10" i="2"/>
  <c r="M11" i="2"/>
  <c r="M12" i="2"/>
  <c r="M13" i="2"/>
  <c r="M14" i="2"/>
  <c r="M15" i="2"/>
  <c r="M16" i="2"/>
  <c r="M17" i="2"/>
  <c r="M18" i="2"/>
  <c r="L7" i="2"/>
  <c r="L103" i="2"/>
  <c r="L102" i="2"/>
  <c r="L101" i="2"/>
  <c r="L100" i="2"/>
  <c r="L99" i="2"/>
  <c r="L98" i="2"/>
  <c r="L97" i="2"/>
  <c r="L96" i="2"/>
  <c r="L92" i="2"/>
  <c r="L91" i="2"/>
  <c r="L90" i="2"/>
  <c r="L89" i="2"/>
  <c r="L85" i="2"/>
  <c r="L84" i="2"/>
  <c r="L83" i="2"/>
  <c r="L82" i="2"/>
  <c r="L81" i="2"/>
  <c r="L77" i="2"/>
  <c r="L76" i="2"/>
  <c r="L75" i="2"/>
  <c r="L65" i="2"/>
  <c r="L66" i="2"/>
  <c r="L67" i="2"/>
  <c r="L68" i="2"/>
  <c r="L69" i="2"/>
  <c r="L70" i="2"/>
  <c r="L71" i="2"/>
  <c r="L64" i="2"/>
  <c r="L63" i="2"/>
  <c r="L53" i="2"/>
  <c r="L54" i="2"/>
  <c r="L55" i="2"/>
  <c r="L56" i="2"/>
  <c r="L57" i="2"/>
  <c r="L58" i="2"/>
  <c r="L59" i="2"/>
  <c r="L52" i="2"/>
  <c r="L51" i="2"/>
  <c r="L47" i="2"/>
  <c r="L42" i="2"/>
  <c r="L43" i="2"/>
  <c r="L44" i="2"/>
  <c r="L45" i="2"/>
  <c r="L46" i="2"/>
  <c r="L41" i="2"/>
  <c r="L40" i="2"/>
  <c r="L39" i="2"/>
  <c r="L38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8" i="2"/>
  <c r="L9" i="2"/>
  <c r="L10" i="2"/>
  <c r="L11" i="2"/>
  <c r="L12" i="2"/>
  <c r="L13" i="2"/>
  <c r="L14" i="2"/>
  <c r="L15" i="2"/>
  <c r="L16" i="2"/>
  <c r="L17" i="2"/>
  <c r="L18" i="2"/>
  <c r="K7" i="2"/>
  <c r="K103" i="2"/>
  <c r="K102" i="2"/>
  <c r="K101" i="2"/>
  <c r="K100" i="2"/>
  <c r="K99" i="2"/>
  <c r="K98" i="2"/>
  <c r="K97" i="2"/>
  <c r="K96" i="2"/>
  <c r="K92" i="2"/>
  <c r="K91" i="2"/>
  <c r="K90" i="2"/>
  <c r="K89" i="2"/>
  <c r="K85" i="2"/>
  <c r="K84" i="2"/>
  <c r="K83" i="2"/>
  <c r="K82" i="2"/>
  <c r="K81" i="2"/>
  <c r="K77" i="2"/>
  <c r="K76" i="2"/>
  <c r="K75" i="2"/>
  <c r="K71" i="2"/>
  <c r="K70" i="2"/>
  <c r="K69" i="2"/>
  <c r="K68" i="2"/>
  <c r="K67" i="2"/>
  <c r="K66" i="2"/>
  <c r="K65" i="2"/>
  <c r="K64" i="2"/>
  <c r="K63" i="2"/>
  <c r="K59" i="2"/>
  <c r="K58" i="2"/>
  <c r="K57" i="2"/>
  <c r="K56" i="2"/>
  <c r="K55" i="2"/>
  <c r="K54" i="2"/>
  <c r="K53" i="2"/>
  <c r="K52" i="2"/>
  <c r="K51" i="2"/>
  <c r="K47" i="2"/>
  <c r="K46" i="2"/>
  <c r="K45" i="2"/>
  <c r="K44" i="2"/>
  <c r="K43" i="2"/>
  <c r="K42" i="2"/>
  <c r="K41" i="2"/>
  <c r="K40" i="2"/>
  <c r="K39" i="2"/>
  <c r="K38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8" i="2"/>
  <c r="K9" i="2"/>
  <c r="K10" i="2"/>
  <c r="K11" i="2"/>
  <c r="K12" i="2"/>
  <c r="K13" i="2"/>
  <c r="K14" i="2"/>
  <c r="K15" i="2"/>
  <c r="K16" i="2"/>
  <c r="K17" i="2"/>
  <c r="K18" i="2"/>
  <c r="J7" i="2"/>
  <c r="J103" i="2"/>
  <c r="J102" i="2"/>
  <c r="J101" i="2"/>
  <c r="J100" i="2"/>
  <c r="J99" i="2"/>
  <c r="J98" i="2"/>
  <c r="J97" i="2"/>
  <c r="J96" i="2"/>
  <c r="J92" i="2"/>
  <c r="J91" i="2"/>
  <c r="J90" i="2"/>
  <c r="J89" i="2"/>
  <c r="J85" i="2"/>
  <c r="J84" i="2"/>
  <c r="J83" i="2"/>
  <c r="J82" i="2"/>
  <c r="J81" i="2"/>
  <c r="J77" i="2"/>
  <c r="J76" i="2"/>
  <c r="J75" i="2"/>
  <c r="J71" i="2"/>
  <c r="J70" i="2"/>
  <c r="J69" i="2"/>
  <c r="J68" i="2"/>
  <c r="J67" i="2"/>
  <c r="J66" i="2"/>
  <c r="J65" i="2"/>
  <c r="J64" i="2"/>
  <c r="J63" i="2"/>
  <c r="J59" i="2"/>
  <c r="J58" i="2"/>
  <c r="J57" i="2"/>
  <c r="J56" i="2"/>
  <c r="J55" i="2"/>
  <c r="J54" i="2"/>
  <c r="J53" i="2"/>
  <c r="J52" i="2"/>
  <c r="J51" i="2"/>
  <c r="J47" i="2"/>
  <c r="J46" i="2"/>
  <c r="J45" i="2"/>
  <c r="J44" i="2"/>
  <c r="J43" i="2"/>
  <c r="J42" i="2"/>
  <c r="J41" i="2"/>
  <c r="J40" i="2"/>
  <c r="J39" i="2"/>
  <c r="J38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8" i="2"/>
  <c r="J9" i="2"/>
  <c r="J10" i="2"/>
  <c r="J11" i="2"/>
  <c r="J12" i="2"/>
  <c r="J13" i="2"/>
  <c r="J14" i="2"/>
  <c r="J15" i="2"/>
  <c r="J16" i="2"/>
  <c r="J17" i="2"/>
  <c r="J18" i="2"/>
  <c r="I7" i="2"/>
  <c r="I103" i="2"/>
  <c r="I102" i="2"/>
  <c r="I101" i="2"/>
  <c r="I100" i="2"/>
  <c r="I99" i="2"/>
  <c r="I98" i="2"/>
  <c r="I97" i="2"/>
  <c r="I96" i="2"/>
  <c r="I92" i="2"/>
  <c r="I91" i="2"/>
  <c r="I90" i="2"/>
  <c r="I89" i="2"/>
  <c r="I85" i="2"/>
  <c r="I84" i="2"/>
  <c r="I83" i="2"/>
  <c r="I82" i="2"/>
  <c r="I81" i="2"/>
  <c r="I77" i="2"/>
  <c r="I76" i="2"/>
  <c r="I75" i="2"/>
  <c r="I71" i="2"/>
  <c r="I70" i="2"/>
  <c r="I69" i="2"/>
  <c r="I68" i="2"/>
  <c r="I67" i="2"/>
  <c r="I66" i="2"/>
  <c r="I65" i="2"/>
  <c r="I64" i="2"/>
  <c r="I63" i="2"/>
  <c r="I59" i="2"/>
  <c r="I58" i="2"/>
  <c r="I57" i="2"/>
  <c r="I56" i="2"/>
  <c r="I55" i="2"/>
  <c r="I54" i="2"/>
  <c r="I53" i="2"/>
  <c r="I52" i="2"/>
  <c r="I51" i="2"/>
  <c r="I47" i="2"/>
  <c r="I46" i="2"/>
  <c r="I45" i="2"/>
  <c r="I44" i="2"/>
  <c r="I43" i="2"/>
  <c r="I42" i="2"/>
  <c r="I41" i="2"/>
  <c r="I40" i="2"/>
  <c r="I39" i="2"/>
  <c r="I38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8" i="2"/>
  <c r="I9" i="2"/>
  <c r="I10" i="2"/>
  <c r="I11" i="2"/>
  <c r="I12" i="2"/>
  <c r="I13" i="2"/>
  <c r="I14" i="2"/>
  <c r="I15" i="2"/>
  <c r="I16" i="2"/>
  <c r="I17" i="2"/>
  <c r="I18" i="2"/>
  <c r="H7" i="2"/>
  <c r="H103" i="2"/>
  <c r="H102" i="2"/>
  <c r="H101" i="2"/>
  <c r="H100" i="2"/>
  <c r="H99" i="2"/>
  <c r="H98" i="2"/>
  <c r="H97" i="2"/>
  <c r="H96" i="2"/>
  <c r="H92" i="2"/>
  <c r="H91" i="2"/>
  <c r="H90" i="2"/>
  <c r="H89" i="2"/>
  <c r="H85" i="2"/>
  <c r="H84" i="2"/>
  <c r="H83" i="2"/>
  <c r="H82" i="2"/>
  <c r="H81" i="2"/>
  <c r="H77" i="2"/>
  <c r="H76" i="2"/>
  <c r="H75" i="2"/>
  <c r="H71" i="2"/>
  <c r="H70" i="2"/>
  <c r="H69" i="2"/>
  <c r="H68" i="2"/>
  <c r="H67" i="2"/>
  <c r="H66" i="2"/>
  <c r="H65" i="2"/>
  <c r="H64" i="2"/>
  <c r="H63" i="2"/>
  <c r="H59" i="2"/>
  <c r="H58" i="2"/>
  <c r="H57" i="2"/>
  <c r="H56" i="2"/>
  <c r="H55" i="2"/>
  <c r="H54" i="2"/>
  <c r="H53" i="2"/>
  <c r="H52" i="2"/>
  <c r="H51" i="2"/>
  <c r="H47" i="2"/>
  <c r="H46" i="2"/>
  <c r="H45" i="2"/>
  <c r="H44" i="2"/>
  <c r="H43" i="2"/>
  <c r="H42" i="2"/>
  <c r="H41" i="2"/>
  <c r="H40" i="2"/>
  <c r="H39" i="2"/>
  <c r="H38" i="2"/>
  <c r="H18" i="2"/>
  <c r="H17" i="2"/>
  <c r="H16" i="2"/>
  <c r="H15" i="2"/>
  <c r="H14" i="2"/>
  <c r="H13" i="2"/>
  <c r="H12" i="2"/>
  <c r="H11" i="2"/>
  <c r="H10" i="2"/>
  <c r="H9" i="2"/>
  <c r="H8" i="2"/>
  <c r="H23" i="2"/>
  <c r="H24" i="2"/>
  <c r="H25" i="2"/>
  <c r="H26" i="2"/>
  <c r="H27" i="2"/>
  <c r="H28" i="2"/>
  <c r="H29" i="2"/>
  <c r="H30" i="2"/>
  <c r="H31" i="2"/>
  <c r="H32" i="2"/>
  <c r="H33" i="2"/>
  <c r="H34" i="2"/>
  <c r="H22" i="2"/>
  <c r="G22" i="2"/>
  <c r="G103" i="2"/>
  <c r="G102" i="2"/>
  <c r="G101" i="2"/>
  <c r="G100" i="2"/>
  <c r="G99" i="2"/>
  <c r="G98" i="2"/>
  <c r="G97" i="2"/>
  <c r="G96" i="2"/>
  <c r="G91" i="2"/>
  <c r="G90" i="2"/>
  <c r="G89" i="2"/>
  <c r="G92" i="2"/>
  <c r="G85" i="2"/>
  <c r="G84" i="2"/>
  <c r="G83" i="2"/>
  <c r="G82" i="2"/>
  <c r="G81" i="2"/>
  <c r="G77" i="2"/>
  <c r="G76" i="2"/>
  <c r="G75" i="2"/>
  <c r="G71" i="2"/>
  <c r="G70" i="2"/>
  <c r="G69" i="2"/>
  <c r="G68" i="2"/>
  <c r="G67" i="2"/>
  <c r="G66" i="2"/>
  <c r="G65" i="2"/>
  <c r="G64" i="2"/>
  <c r="G63" i="2"/>
  <c r="G59" i="2"/>
  <c r="G58" i="2"/>
  <c r="G57" i="2"/>
  <c r="G56" i="2"/>
  <c r="G55" i="2"/>
  <c r="G54" i="2"/>
  <c r="G53" i="2"/>
  <c r="G52" i="2"/>
  <c r="G51" i="2"/>
  <c r="G42" i="2"/>
  <c r="G43" i="2"/>
  <c r="G44" i="2"/>
  <c r="G45" i="2"/>
  <c r="G46" i="2"/>
  <c r="G47" i="2"/>
  <c r="G41" i="2"/>
  <c r="G40" i="2"/>
  <c r="G39" i="2"/>
  <c r="G38" i="2"/>
  <c r="G25" i="2"/>
  <c r="G26" i="2"/>
  <c r="G27" i="2"/>
  <c r="G28" i="2"/>
  <c r="G29" i="2"/>
  <c r="G30" i="2"/>
  <c r="G31" i="2"/>
  <c r="G32" i="2"/>
  <c r="G33" i="2"/>
  <c r="G34" i="2"/>
  <c r="G24" i="2"/>
  <c r="G23" i="2"/>
  <c r="G8" i="2"/>
  <c r="G9" i="2"/>
  <c r="G10" i="2"/>
  <c r="G11" i="2"/>
  <c r="G12" i="2"/>
  <c r="G13" i="2"/>
  <c r="G14" i="2"/>
  <c r="G15" i="2"/>
  <c r="G16" i="2"/>
  <c r="G17" i="2"/>
  <c r="G18" i="2"/>
  <c r="G7" i="2"/>
  <c r="F7" i="2"/>
  <c r="F70" i="2"/>
  <c r="F103" i="2"/>
  <c r="F102" i="2"/>
  <c r="F101" i="2"/>
  <c r="F100" i="2"/>
  <c r="F99" i="2"/>
  <c r="F98" i="2"/>
  <c r="F97" i="2"/>
  <c r="F96" i="2"/>
  <c r="F92" i="2"/>
  <c r="F91" i="2"/>
  <c r="F90" i="2"/>
  <c r="F89" i="2"/>
  <c r="F85" i="2"/>
  <c r="F84" i="2"/>
  <c r="F83" i="2"/>
  <c r="F82" i="2"/>
  <c r="F81" i="2"/>
  <c r="F77" i="2"/>
  <c r="F76" i="2"/>
  <c r="F75" i="2"/>
  <c r="F71" i="2"/>
  <c r="F69" i="2"/>
  <c r="F68" i="2"/>
  <c r="F67" i="2"/>
  <c r="F66" i="2"/>
  <c r="F65" i="2"/>
  <c r="F64" i="2"/>
  <c r="F63" i="2"/>
  <c r="F59" i="2"/>
  <c r="F58" i="2"/>
  <c r="F57" i="2"/>
  <c r="F56" i="2"/>
  <c r="F55" i="2"/>
  <c r="F54" i="2"/>
  <c r="F53" i="2"/>
  <c r="F52" i="2"/>
  <c r="F51" i="2"/>
  <c r="F47" i="2"/>
  <c r="F46" i="2"/>
  <c r="F45" i="2"/>
  <c r="F44" i="2"/>
  <c r="F43" i="2"/>
  <c r="F42" i="2"/>
  <c r="F41" i="2"/>
  <c r="F40" i="2"/>
  <c r="F39" i="2"/>
  <c r="F38" i="2"/>
  <c r="F34" i="2"/>
  <c r="F23" i="2"/>
  <c r="F24" i="2"/>
  <c r="F25" i="2"/>
  <c r="F26" i="2"/>
  <c r="F27" i="2"/>
  <c r="F28" i="2"/>
  <c r="F29" i="2"/>
  <c r="F30" i="2"/>
  <c r="F31" i="2"/>
  <c r="F32" i="2"/>
  <c r="F33" i="2"/>
  <c r="F22" i="2"/>
  <c r="F8" i="2"/>
  <c r="F9" i="2"/>
  <c r="F10" i="2"/>
  <c r="F11" i="2"/>
  <c r="F12" i="2"/>
  <c r="F13" i="2"/>
  <c r="F14" i="2"/>
  <c r="F15" i="2"/>
  <c r="F16" i="2"/>
  <c r="F17" i="2"/>
  <c r="F18" i="2"/>
  <c r="E7" i="2"/>
  <c r="E99" i="2"/>
  <c r="E103" i="2"/>
  <c r="E102" i="2"/>
  <c r="E101" i="2"/>
  <c r="E100" i="2"/>
  <c r="E98" i="2"/>
  <c r="E97" i="2"/>
  <c r="E96" i="2"/>
  <c r="E92" i="2"/>
  <c r="E91" i="2"/>
  <c r="E90" i="2"/>
  <c r="E89" i="2"/>
  <c r="E85" i="2"/>
  <c r="E84" i="2"/>
  <c r="E83" i="2"/>
  <c r="E82" i="2"/>
  <c r="E81" i="2"/>
  <c r="E77" i="2"/>
  <c r="E76" i="2"/>
  <c r="E75" i="2"/>
  <c r="E71" i="2"/>
  <c r="E70" i="2"/>
  <c r="E69" i="2"/>
  <c r="E68" i="2"/>
  <c r="E67" i="2"/>
  <c r="E66" i="2"/>
  <c r="E65" i="2"/>
  <c r="E64" i="2"/>
  <c r="E63" i="2"/>
  <c r="E59" i="2"/>
  <c r="E58" i="2"/>
  <c r="E57" i="2"/>
  <c r="E56" i="2"/>
  <c r="E55" i="2"/>
  <c r="E54" i="2"/>
  <c r="E53" i="2"/>
  <c r="E52" i="2"/>
  <c r="E51" i="2"/>
  <c r="E47" i="2"/>
  <c r="E46" i="2"/>
  <c r="E45" i="2"/>
  <c r="E44" i="2"/>
  <c r="E43" i="2"/>
  <c r="E42" i="2"/>
  <c r="E41" i="2"/>
  <c r="E40" i="2"/>
  <c r="E39" i="2"/>
  <c r="E38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8" i="2"/>
  <c r="E9" i="2"/>
  <c r="E10" i="2"/>
  <c r="E11" i="2"/>
  <c r="E12" i="2"/>
  <c r="E13" i="2"/>
  <c r="E14" i="2"/>
  <c r="E15" i="2"/>
  <c r="E16" i="2"/>
  <c r="E17" i="2"/>
  <c r="E18" i="2"/>
  <c r="D7" i="2"/>
  <c r="D103" i="2"/>
  <c r="D102" i="2"/>
  <c r="D101" i="2"/>
  <c r="D100" i="2"/>
  <c r="D99" i="2"/>
  <c r="D98" i="2"/>
  <c r="D97" i="2"/>
  <c r="D96" i="2"/>
  <c r="D92" i="2"/>
  <c r="D91" i="2"/>
  <c r="D90" i="2"/>
  <c r="D89" i="2"/>
  <c r="D85" i="2"/>
  <c r="D84" i="2"/>
  <c r="D83" i="2"/>
  <c r="D82" i="2"/>
  <c r="D81" i="2"/>
  <c r="D77" i="2"/>
  <c r="D76" i="2"/>
  <c r="D75" i="2"/>
  <c r="D71" i="2"/>
  <c r="D70" i="2"/>
  <c r="D69" i="2"/>
  <c r="D68" i="2"/>
  <c r="D67" i="2"/>
  <c r="D66" i="2"/>
  <c r="D65" i="2"/>
  <c r="D64" i="2"/>
  <c r="D63" i="2"/>
  <c r="D57" i="2"/>
  <c r="D58" i="2"/>
  <c r="D59" i="2"/>
  <c r="D56" i="2"/>
  <c r="D55" i="2"/>
  <c r="D54" i="2"/>
  <c r="D53" i="2"/>
  <c r="D52" i="2"/>
  <c r="D51" i="2"/>
  <c r="D45" i="2"/>
  <c r="D46" i="2"/>
  <c r="D47" i="2"/>
  <c r="D44" i="2"/>
  <c r="D43" i="2"/>
  <c r="D42" i="2"/>
  <c r="D41" i="2"/>
  <c r="D40" i="2"/>
  <c r="D39" i="2"/>
  <c r="D38" i="2"/>
  <c r="D28" i="2"/>
  <c r="D29" i="2"/>
  <c r="D30" i="2"/>
  <c r="D31" i="2"/>
  <c r="D32" i="2"/>
  <c r="D33" i="2"/>
  <c r="D34" i="2"/>
  <c r="D27" i="2"/>
  <c r="D26" i="2"/>
  <c r="D25" i="2"/>
  <c r="D24" i="2"/>
  <c r="D23" i="2"/>
  <c r="D22" i="2"/>
  <c r="D8" i="2"/>
  <c r="D9" i="2"/>
  <c r="D10" i="2"/>
  <c r="D11" i="2"/>
  <c r="D12" i="2"/>
  <c r="D13" i="2"/>
  <c r="D14" i="2"/>
  <c r="D15" i="2"/>
  <c r="D16" i="2"/>
  <c r="D17" i="2"/>
  <c r="D18" i="2"/>
  <c r="C7" i="2"/>
  <c r="C103" i="2"/>
  <c r="C102" i="2"/>
  <c r="C101" i="2"/>
  <c r="C100" i="2"/>
  <c r="C99" i="2"/>
  <c r="C98" i="2"/>
  <c r="C97" i="2"/>
  <c r="C96" i="2"/>
  <c r="C92" i="2"/>
  <c r="C91" i="2"/>
  <c r="C90" i="2"/>
  <c r="C89" i="2"/>
  <c r="C84" i="2"/>
  <c r="C85" i="2"/>
  <c r="C83" i="2"/>
  <c r="C82" i="2"/>
  <c r="C81" i="2"/>
  <c r="C77" i="2"/>
  <c r="C76" i="2"/>
  <c r="C75" i="2"/>
  <c r="C67" i="2"/>
  <c r="C71" i="2"/>
  <c r="C70" i="2"/>
  <c r="C69" i="2"/>
  <c r="C68" i="2"/>
  <c r="C66" i="2"/>
  <c r="C65" i="2"/>
  <c r="C64" i="2"/>
  <c r="C63" i="2"/>
  <c r="C59" i="2"/>
  <c r="C58" i="2"/>
  <c r="C57" i="2"/>
  <c r="C56" i="2"/>
  <c r="C55" i="2"/>
  <c r="C54" i="2"/>
  <c r="C53" i="2"/>
  <c r="C52" i="2"/>
  <c r="C51" i="2"/>
  <c r="C47" i="2"/>
  <c r="C46" i="2"/>
  <c r="C45" i="2"/>
  <c r="C44" i="2"/>
  <c r="C43" i="2"/>
  <c r="C42" i="2"/>
  <c r="C41" i="2"/>
  <c r="C40" i="2"/>
  <c r="C39" i="2"/>
  <c r="C38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8" i="2"/>
  <c r="C9" i="2"/>
  <c r="C10" i="2"/>
  <c r="C11" i="2"/>
  <c r="C12" i="2"/>
  <c r="C13" i="2"/>
  <c r="C14" i="2"/>
  <c r="C15" i="2"/>
  <c r="C16" i="2"/>
  <c r="C17" i="2"/>
  <c r="C18" i="2"/>
  <c r="E48" i="2" l="1"/>
  <c r="C48" i="2"/>
  <c r="L35" i="2"/>
  <c r="L48" i="2"/>
  <c r="K60" i="2"/>
  <c r="J72" i="2"/>
  <c r="I48" i="2"/>
  <c r="H60" i="2"/>
  <c r="H72" i="2"/>
  <c r="G60" i="2"/>
  <c r="D104" i="2"/>
  <c r="D72" i="2"/>
  <c r="D60" i="2"/>
  <c r="C4" i="2" l="1"/>
  <c r="O31" i="2"/>
  <c r="P31" i="2" s="1"/>
  <c r="Q31" i="2" s="1"/>
  <c r="O32" i="2"/>
  <c r="P32" i="2" s="1"/>
  <c r="Q32" i="2" s="1"/>
  <c r="E104" i="2"/>
  <c r="F104" i="2"/>
  <c r="G104" i="2"/>
  <c r="H104" i="2"/>
  <c r="I104" i="2"/>
  <c r="J104" i="2"/>
  <c r="K104" i="2"/>
  <c r="L104" i="2"/>
  <c r="M104" i="2"/>
  <c r="N104" i="2"/>
  <c r="C104" i="2"/>
  <c r="A104" i="2"/>
  <c r="O103" i="2"/>
  <c r="P103" i="2" s="1"/>
  <c r="Q103" i="2" s="1"/>
  <c r="O102" i="2"/>
  <c r="P102" i="2" s="1"/>
  <c r="Q102" i="2" s="1"/>
  <c r="O101" i="2"/>
  <c r="P101" i="2" s="1"/>
  <c r="Q101" i="2" s="1"/>
  <c r="O100" i="2"/>
  <c r="P100" i="2" s="1"/>
  <c r="Q100" i="2" s="1"/>
  <c r="O99" i="2"/>
  <c r="P99" i="2" s="1"/>
  <c r="Q99" i="2" s="1"/>
  <c r="O98" i="2"/>
  <c r="P98" i="2" s="1"/>
  <c r="Q98" i="2" s="1"/>
  <c r="O97" i="2"/>
  <c r="P97" i="2" s="1"/>
  <c r="Q97" i="2" s="1"/>
  <c r="O96" i="2"/>
  <c r="P96" i="2" s="1"/>
  <c r="Q96" i="2" s="1"/>
  <c r="O92" i="2"/>
  <c r="P92" i="2" s="1"/>
  <c r="Q92" i="2" s="1"/>
  <c r="O91" i="2"/>
  <c r="P91" i="2" s="1"/>
  <c r="Q91" i="2" s="1"/>
  <c r="O90" i="2"/>
  <c r="P90" i="2" s="1"/>
  <c r="Q90" i="2" s="1"/>
  <c r="O89" i="2"/>
  <c r="P89" i="2" s="1"/>
  <c r="Q89" i="2" s="1"/>
  <c r="D93" i="2"/>
  <c r="E93" i="2"/>
  <c r="F93" i="2"/>
  <c r="G93" i="2"/>
  <c r="H93" i="2"/>
  <c r="I93" i="2"/>
  <c r="J93" i="2"/>
  <c r="K93" i="2"/>
  <c r="L93" i="2"/>
  <c r="M93" i="2"/>
  <c r="N93" i="2"/>
  <c r="C93" i="2"/>
  <c r="A93" i="2"/>
  <c r="H86" i="2"/>
  <c r="F78" i="2"/>
  <c r="E60" i="2"/>
  <c r="D86" i="2"/>
  <c r="E86" i="2"/>
  <c r="F86" i="2"/>
  <c r="G86" i="2"/>
  <c r="I86" i="2"/>
  <c r="J86" i="2"/>
  <c r="K86" i="2"/>
  <c r="L86" i="2"/>
  <c r="M86" i="2"/>
  <c r="N86" i="2"/>
  <c r="C86" i="2"/>
  <c r="A86" i="2"/>
  <c r="O85" i="2"/>
  <c r="P85" i="2" s="1"/>
  <c r="Q85" i="2" s="1"/>
  <c r="O84" i="2"/>
  <c r="P84" i="2" s="1"/>
  <c r="Q84" i="2" s="1"/>
  <c r="O83" i="2"/>
  <c r="P83" i="2" s="1"/>
  <c r="Q83" i="2" s="1"/>
  <c r="O82" i="2"/>
  <c r="P82" i="2" s="1"/>
  <c r="Q82" i="2" s="1"/>
  <c r="O81" i="2"/>
  <c r="P81" i="2" s="1"/>
  <c r="Q81" i="2" s="1"/>
  <c r="O77" i="2"/>
  <c r="P77" i="2" s="1"/>
  <c r="Q77" i="2" s="1"/>
  <c r="O76" i="2"/>
  <c r="P76" i="2" s="1"/>
  <c r="Q76" i="2" s="1"/>
  <c r="O75" i="2"/>
  <c r="P75" i="2" s="1"/>
  <c r="Q75" i="2" s="1"/>
  <c r="D78" i="2"/>
  <c r="E78" i="2"/>
  <c r="G78" i="2"/>
  <c r="H78" i="2"/>
  <c r="I78" i="2"/>
  <c r="J78" i="2"/>
  <c r="K78" i="2"/>
  <c r="L78" i="2"/>
  <c r="M78" i="2"/>
  <c r="N78" i="2"/>
  <c r="C78" i="2"/>
  <c r="A78" i="2"/>
  <c r="A72" i="2"/>
  <c r="E72" i="2"/>
  <c r="F72" i="2"/>
  <c r="G72" i="2"/>
  <c r="I72" i="2"/>
  <c r="K72" i="2"/>
  <c r="L72" i="2"/>
  <c r="M72" i="2"/>
  <c r="N72" i="2"/>
  <c r="C72" i="2"/>
  <c r="O71" i="2"/>
  <c r="P71" i="2" s="1"/>
  <c r="Q71" i="2" s="1"/>
  <c r="O70" i="2"/>
  <c r="P70" i="2" s="1"/>
  <c r="Q70" i="2" s="1"/>
  <c r="O69" i="2"/>
  <c r="P69" i="2" s="1"/>
  <c r="Q69" i="2" s="1"/>
  <c r="O68" i="2"/>
  <c r="P68" i="2" s="1"/>
  <c r="Q68" i="2" s="1"/>
  <c r="O67" i="2"/>
  <c r="P67" i="2" s="1"/>
  <c r="Q67" i="2" s="1"/>
  <c r="O66" i="2"/>
  <c r="P66" i="2" s="1"/>
  <c r="Q66" i="2" s="1"/>
  <c r="O65" i="2"/>
  <c r="P65" i="2" s="1"/>
  <c r="Q65" i="2" s="1"/>
  <c r="O64" i="2"/>
  <c r="P64" i="2" s="1"/>
  <c r="Q64" i="2" s="1"/>
  <c r="O63" i="2"/>
  <c r="P63" i="2" s="1"/>
  <c r="Q63" i="2" s="1"/>
  <c r="A60" i="2"/>
  <c r="F60" i="2"/>
  <c r="I60" i="2"/>
  <c r="J60" i="2"/>
  <c r="L60" i="2"/>
  <c r="M60" i="2"/>
  <c r="N60" i="2"/>
  <c r="C60" i="2"/>
  <c r="O59" i="2"/>
  <c r="P59" i="2" s="1"/>
  <c r="Q59" i="2" s="1"/>
  <c r="O58" i="2"/>
  <c r="P58" i="2" s="1"/>
  <c r="Q58" i="2" s="1"/>
  <c r="O57" i="2"/>
  <c r="P57" i="2" s="1"/>
  <c r="Q57" i="2" s="1"/>
  <c r="O56" i="2"/>
  <c r="P56" i="2" s="1"/>
  <c r="Q56" i="2" s="1"/>
  <c r="O55" i="2"/>
  <c r="P55" i="2" s="1"/>
  <c r="Q55" i="2" s="1"/>
  <c r="O54" i="2"/>
  <c r="P54" i="2" s="1"/>
  <c r="Q54" i="2" s="1"/>
  <c r="O53" i="2"/>
  <c r="P53" i="2" s="1"/>
  <c r="Q53" i="2" s="1"/>
  <c r="O52" i="2"/>
  <c r="P52" i="2" s="1"/>
  <c r="Q52" i="2" s="1"/>
  <c r="O51" i="2"/>
  <c r="P51" i="2" s="1"/>
  <c r="Q51" i="2" s="1"/>
  <c r="A35" i="2"/>
  <c r="D35" i="2"/>
  <c r="E35" i="2"/>
  <c r="F35" i="2"/>
  <c r="G35" i="2"/>
  <c r="H35" i="2"/>
  <c r="I35" i="2"/>
  <c r="J35" i="2"/>
  <c r="K35" i="2"/>
  <c r="M35" i="2"/>
  <c r="N35" i="2"/>
  <c r="C35" i="2"/>
  <c r="O8" i="2"/>
  <c r="P8" i="2" s="1"/>
  <c r="Q8" i="2" s="1"/>
  <c r="D19" i="2"/>
  <c r="A19" i="2"/>
  <c r="O34" i="2"/>
  <c r="P34" i="2" s="1"/>
  <c r="Q34" i="2" s="1"/>
  <c r="O33" i="2"/>
  <c r="P33" i="2" s="1"/>
  <c r="Q33" i="2" s="1"/>
  <c r="O30" i="2"/>
  <c r="P30" i="2" s="1"/>
  <c r="Q30" i="2" s="1"/>
  <c r="O29" i="2"/>
  <c r="P29" i="2" s="1"/>
  <c r="Q29" i="2" s="1"/>
  <c r="O28" i="2"/>
  <c r="P28" i="2" s="1"/>
  <c r="Q28" i="2" s="1"/>
  <c r="O27" i="2"/>
  <c r="P27" i="2" s="1"/>
  <c r="Q27" i="2" s="1"/>
  <c r="O26" i="2"/>
  <c r="P26" i="2" s="1"/>
  <c r="Q26" i="2" s="1"/>
  <c r="O25" i="2"/>
  <c r="P25" i="2" s="1"/>
  <c r="Q25" i="2" s="1"/>
  <c r="O24" i="2"/>
  <c r="P24" i="2" s="1"/>
  <c r="Q24" i="2" s="1"/>
  <c r="O23" i="2"/>
  <c r="P23" i="2" s="1"/>
  <c r="Q23" i="2" s="1"/>
  <c r="O22" i="2"/>
  <c r="P22" i="2" s="1"/>
  <c r="Q22" i="2" s="1"/>
  <c r="O7" i="2"/>
  <c r="A48" i="2"/>
  <c r="F48" i="2"/>
  <c r="G48" i="2"/>
  <c r="H48" i="2"/>
  <c r="J48" i="2"/>
  <c r="K48" i="2"/>
  <c r="M48" i="2"/>
  <c r="N48" i="2"/>
  <c r="D48" i="2"/>
  <c r="O47" i="2"/>
  <c r="P47" i="2" s="1"/>
  <c r="Q47" i="2" s="1"/>
  <c r="O46" i="2"/>
  <c r="P46" i="2" s="1"/>
  <c r="Q46" i="2" s="1"/>
  <c r="O45" i="2"/>
  <c r="P45" i="2" s="1"/>
  <c r="Q45" i="2" s="1"/>
  <c r="O44" i="2"/>
  <c r="P44" i="2" s="1"/>
  <c r="Q44" i="2" s="1"/>
  <c r="O43" i="2"/>
  <c r="P43" i="2" s="1"/>
  <c r="Q43" i="2" s="1"/>
  <c r="O42" i="2"/>
  <c r="P42" i="2" s="1"/>
  <c r="Q42" i="2" s="1"/>
  <c r="O41" i="2"/>
  <c r="P41" i="2" s="1"/>
  <c r="Q41" i="2" s="1"/>
  <c r="O40" i="2"/>
  <c r="P40" i="2" s="1"/>
  <c r="Q40" i="2" s="1"/>
  <c r="O39" i="2"/>
  <c r="P39" i="2" s="1"/>
  <c r="Q39" i="2" s="1"/>
  <c r="O38" i="2"/>
  <c r="P38" i="2" s="1"/>
  <c r="Q38" i="2" s="1"/>
  <c r="C19" i="2"/>
  <c r="D106" i="2" l="1"/>
  <c r="A106" i="2"/>
  <c r="C106" i="2"/>
  <c r="C107" i="2" s="1"/>
  <c r="O93" i="2"/>
  <c r="P93" i="2" s="1"/>
  <c r="Q93" i="2" s="1"/>
  <c r="O104" i="2"/>
  <c r="P104" i="2" s="1"/>
  <c r="Q104" i="2" s="1"/>
  <c r="O86" i="2"/>
  <c r="P86" i="2" s="1"/>
  <c r="Q86" i="2" s="1"/>
  <c r="O78" i="2"/>
  <c r="P78" i="2" s="1"/>
  <c r="Q78" i="2" s="1"/>
  <c r="O72" i="2"/>
  <c r="P72" i="2" s="1"/>
  <c r="Q72" i="2" s="1"/>
  <c r="O60" i="2"/>
  <c r="P60" i="2" s="1"/>
  <c r="Q60" i="2" s="1"/>
  <c r="O35" i="2"/>
  <c r="P35" i="2" s="1"/>
  <c r="Q35" i="2" s="1"/>
  <c r="O48" i="2"/>
  <c r="P48" i="2" s="1"/>
  <c r="Q48" i="2" s="1"/>
  <c r="O9" i="2" l="1"/>
  <c r="P9" i="2" s="1"/>
  <c r="Q9" i="2" s="1"/>
  <c r="O10" i="2"/>
  <c r="P10" i="2" s="1"/>
  <c r="Q10" i="2" s="1"/>
  <c r="O11" i="2"/>
  <c r="P11" i="2" s="1"/>
  <c r="Q11" i="2" s="1"/>
  <c r="O12" i="2"/>
  <c r="P12" i="2" s="1"/>
  <c r="Q12" i="2" s="1"/>
  <c r="O13" i="2"/>
  <c r="P13" i="2" s="1"/>
  <c r="Q13" i="2" s="1"/>
  <c r="O14" i="2"/>
  <c r="P14" i="2" s="1"/>
  <c r="Q14" i="2" s="1"/>
  <c r="O15" i="2"/>
  <c r="P15" i="2" s="1"/>
  <c r="Q15" i="2" s="1"/>
  <c r="O16" i="2"/>
  <c r="P16" i="2" s="1"/>
  <c r="Q16" i="2" s="1"/>
  <c r="O17" i="2"/>
  <c r="P17" i="2" s="1"/>
  <c r="Q17" i="2" s="1"/>
  <c r="O18" i="2"/>
  <c r="P18" i="2" s="1"/>
  <c r="Q18" i="2" s="1"/>
  <c r="P7" i="2"/>
  <c r="Q7" i="2" s="1"/>
  <c r="E19" i="2" l="1"/>
  <c r="E106" i="2" s="1"/>
  <c r="F19" i="2"/>
  <c r="F106" i="2" s="1"/>
  <c r="G19" i="2"/>
  <c r="G106" i="2" s="1"/>
  <c r="H19" i="2"/>
  <c r="H106" i="2" s="1"/>
  <c r="I19" i="2"/>
  <c r="I106" i="2" s="1"/>
  <c r="J19" i="2"/>
  <c r="J106" i="2" s="1"/>
  <c r="K19" i="2"/>
  <c r="K106" i="2" s="1"/>
  <c r="L19" i="2"/>
  <c r="L106" i="2" s="1"/>
  <c r="M19" i="2"/>
  <c r="M106" i="2" s="1"/>
  <c r="N19" i="2"/>
  <c r="N106" i="2" s="1"/>
  <c r="O2" i="2"/>
  <c r="P2" i="2" s="1"/>
  <c r="O3" i="2"/>
  <c r="P3" i="2" s="1"/>
  <c r="O1" i="2"/>
  <c r="P1" i="2" s="1"/>
  <c r="D4" i="2"/>
  <c r="D107" i="2" s="1"/>
  <c r="E4" i="2"/>
  <c r="F4" i="2"/>
  <c r="G4" i="2"/>
  <c r="H4" i="2"/>
  <c r="I4" i="2"/>
  <c r="J4" i="2"/>
  <c r="K4" i="2"/>
  <c r="L4" i="2"/>
  <c r="M4" i="2"/>
  <c r="N4" i="2"/>
  <c r="N107" i="2" l="1"/>
  <c r="M107" i="2"/>
  <c r="J107" i="2"/>
  <c r="I107" i="2"/>
  <c r="F107" i="2"/>
  <c r="E107" i="2"/>
  <c r="H107" i="2"/>
  <c r="L107" i="2"/>
  <c r="K107" i="2"/>
  <c r="G107" i="2"/>
  <c r="O106" i="2"/>
  <c r="P106" i="2" s="1"/>
  <c r="Q106" i="2" s="1"/>
  <c r="O19" i="2"/>
  <c r="P19" i="2" s="1"/>
  <c r="Q19" i="2" s="1"/>
  <c r="O4" i="2"/>
  <c r="P4" i="2" s="1"/>
  <c r="Q110" i="2" l="1"/>
  <c r="Q111" i="2"/>
  <c r="Q112" i="2"/>
  <c r="Q114" i="2"/>
  <c r="Q113" i="2"/>
  <c r="O107" i="2"/>
</calcChain>
</file>

<file path=xl/sharedStrings.xml><?xml version="1.0" encoding="utf-8"?>
<sst xmlns="http://schemas.openxmlformats.org/spreadsheetml/2006/main" count="314" uniqueCount="137">
  <si>
    <t>Person</t>
  </si>
  <si>
    <t>Credit</t>
  </si>
  <si>
    <t>Groceries</t>
  </si>
  <si>
    <t>Cash</t>
  </si>
  <si>
    <t>Clothing</t>
  </si>
  <si>
    <t>Donations</t>
  </si>
  <si>
    <t>Liquor</t>
  </si>
  <si>
    <t>Taxes</t>
  </si>
  <si>
    <t>Date</t>
  </si>
  <si>
    <t>Amount</t>
  </si>
  <si>
    <t>Debit</t>
  </si>
  <si>
    <t>Entertainment</t>
  </si>
  <si>
    <t>Transportation</t>
  </si>
  <si>
    <t>Subscriptions</t>
  </si>
  <si>
    <t>Gifts</t>
  </si>
  <si>
    <t>Income Person #2</t>
  </si>
  <si>
    <t>Income Person #1</t>
  </si>
  <si>
    <t xml:space="preserve">Total Income 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</si>
  <si>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</si>
  <si>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</si>
  <si>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</si>
  <si>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</si>
  <si>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</si>
  <si>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</si>
  <si>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</si>
  <si>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</si>
  <si>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</si>
  <si>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Nov</t>
  </si>
  <si>
    <t>Dec</t>
  </si>
  <si>
    <t>Total</t>
  </si>
  <si>
    <t>Oct</t>
  </si>
  <si>
    <t>Water/Sewer/Trash</t>
  </si>
  <si>
    <t>Oil/Gas</t>
  </si>
  <si>
    <t>Hydro/Electricity</t>
  </si>
  <si>
    <t>Mortgage/Rent</t>
  </si>
  <si>
    <t>Internet</t>
  </si>
  <si>
    <t>Cable</t>
  </si>
  <si>
    <t>Furnishings/Appliances</t>
  </si>
  <si>
    <t>Total Home Expenses</t>
  </si>
  <si>
    <t>Monthly avg</t>
  </si>
  <si>
    <t>Monthly budget</t>
  </si>
  <si>
    <t>Home Insurance</t>
  </si>
  <si>
    <t>Phone</t>
  </si>
  <si>
    <t>Other Home Expenses</t>
  </si>
  <si>
    <t>Maintenance/Improvements</t>
  </si>
  <si>
    <t>Personal Supplies</t>
  </si>
  <si>
    <t>Car Payments</t>
  </si>
  <si>
    <t>Car Insurance</t>
  </si>
  <si>
    <t>Public Transit</t>
  </si>
  <si>
    <t>Gas/Fuel</t>
  </si>
  <si>
    <t>Car Repairs</t>
  </si>
  <si>
    <t>Other Transport Expenses</t>
  </si>
  <si>
    <t>Car Parking</t>
  </si>
  <si>
    <t>License Fees</t>
  </si>
  <si>
    <t>Medicine/Drugs</t>
  </si>
  <si>
    <t>Other Charity</t>
  </si>
  <si>
    <t>Loans/Lines of Credit</t>
  </si>
  <si>
    <t>Credit Card Interest</t>
  </si>
  <si>
    <t>Student Loan Payments</t>
  </si>
  <si>
    <t>Alimony/Child Support</t>
  </si>
  <si>
    <t>Online Publications</t>
  </si>
  <si>
    <t>News Print</t>
  </si>
  <si>
    <t>Magazines</t>
  </si>
  <si>
    <t>HST/PST</t>
  </si>
  <si>
    <t>Other Tax Item</t>
  </si>
  <si>
    <t>Restaurants/Pubs/Coffee Shops</t>
  </si>
  <si>
    <t>Taxi/Ride-Hailing</t>
  </si>
  <si>
    <t>Movies/Concerts/Plays</t>
  </si>
  <si>
    <t>Sports/Sports Gear</t>
  </si>
  <si>
    <t>Travel/Vacations</t>
  </si>
  <si>
    <t>Hobbies/Hobbie Gear</t>
  </si>
  <si>
    <t>Outdoor Recreation</t>
  </si>
  <si>
    <t>Salon/Barber/Hair Dresser</t>
  </si>
  <si>
    <t>Education/Lessons</t>
  </si>
  <si>
    <t>Other Daily Living Expenses</t>
  </si>
  <si>
    <t>Life Insurance</t>
  </si>
  <si>
    <t>Critical Illness/Disability Insurance</t>
  </si>
  <si>
    <t>Gym/Fitness Membership</t>
  </si>
  <si>
    <t>Health/Medical Insurance</t>
  </si>
  <si>
    <t>Vet/Pet Care Expense</t>
  </si>
  <si>
    <t>Other Health Expense</t>
  </si>
  <si>
    <t>Other Subscription Expenses</t>
  </si>
  <si>
    <t>Other Debt &amp; Loan Expenses</t>
  </si>
  <si>
    <t>Sports Events</t>
  </si>
  <si>
    <t>Ordering/Dining in</t>
  </si>
  <si>
    <t>Dry Cleaning</t>
  </si>
  <si>
    <t>Income Tax</t>
  </si>
  <si>
    <t>Capital Gains Tax</t>
  </si>
  <si>
    <t>Dividend Tax</t>
  </si>
  <si>
    <t>Interest Income Tax</t>
  </si>
  <si>
    <t>Property Tax</t>
  </si>
  <si>
    <t>Notice of Assessment/Tax Owing</t>
  </si>
  <si>
    <t>Eye Care</t>
  </si>
  <si>
    <t>Total Daily Living Expenses</t>
  </si>
  <si>
    <t>Other Entertainment Expenses</t>
  </si>
  <si>
    <t>Total Entertainment Expenses</t>
  </si>
  <si>
    <t>Total Health Expenses</t>
  </si>
  <si>
    <t>Total Charity &amp; Gift Expenses</t>
  </si>
  <si>
    <t>Total Debt &amp; Loan Expenses</t>
  </si>
  <si>
    <t>Yard Care/Tools/Plants</t>
  </si>
  <si>
    <t>Cleaning Supplies</t>
  </si>
  <si>
    <t>Total Subscription Expenses</t>
  </si>
  <si>
    <t>Total Tax Expenses</t>
  </si>
  <si>
    <t>Childcare</t>
  </si>
  <si>
    <t>Total Expenses</t>
  </si>
  <si>
    <t>Savings</t>
  </si>
  <si>
    <t>Pet Food/Supplies</t>
  </si>
  <si>
    <t>Bike Parts/Repair</t>
  </si>
  <si>
    <t>Category</t>
  </si>
  <si>
    <t>Sub-category</t>
  </si>
  <si>
    <t>Categories</t>
  </si>
  <si>
    <t>Health</t>
  </si>
  <si>
    <t>Home</t>
  </si>
  <si>
    <t>Living</t>
  </si>
  <si>
    <t>Charity</t>
  </si>
  <si>
    <t>Debt</t>
  </si>
  <si>
    <t>Debts</t>
  </si>
  <si>
    <t>Payment-Method</t>
  </si>
  <si>
    <t>Payment Methods</t>
  </si>
  <si>
    <t>Cheque</t>
  </si>
  <si>
    <t>Etransfer</t>
  </si>
  <si>
    <t>Books/Games/Toys</t>
  </si>
  <si>
    <t>Doctor/Dentist</t>
  </si>
  <si>
    <t>TV/Music Streaming or Service</t>
  </si>
  <si>
    <t>Personal Description</t>
  </si>
  <si>
    <t>Gift Certificate</t>
  </si>
  <si>
    <t>Bank Transfer</t>
  </si>
  <si>
    <t>PayPal</t>
  </si>
  <si>
    <t>Emergency Fund Calculator</t>
  </si>
  <si>
    <t>Other Income</t>
  </si>
  <si>
    <t>A 3 month emergency fund</t>
  </si>
  <si>
    <t>A 6 month emergency fund</t>
  </si>
  <si>
    <t>A 9 month emergency fund</t>
  </si>
  <si>
    <t>A 1 year emergency fund</t>
  </si>
  <si>
    <t>An 18 month emergency fund</t>
  </si>
  <si>
    <t xml:space="preserve">I want to set: </t>
  </si>
  <si>
    <t>Budget v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</si>
</sst>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0" fillId="3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0" fillId="0" borderId="0" xfId="1" applyFont="1"/>
    <xf numFmtId="0" fontId="0" fillId="2" borderId="0" xfId="0" applyFill="1" applyAlignment="1">
      <alignment wrapText="1"/>
    </xf>
    <xf numFmtId="0" fontId="0" fillId="4" borderId="0" xfId="0" applyFill="1"/>
    <xf numFmtId="0" fontId="0" fillId="5" borderId="0" xfId="0" applyFill="1"/>
    <xf numFmtId="44" fontId="0" fillId="5" borderId="0" xfId="1" applyFont="1" applyFill="1"/>
    <xf numFmtId="44" fontId="0" fillId="5" borderId="0" xfId="0" applyNumberFormat="1" applyFill="1"/>
    <xf numFmtId="0" fontId="0" fillId="6" borderId="0" xfId="0" applyFill="1"/>
    <xf numFmtId="0" fontId="0" fillId="7" borderId="0" xfId="0" applyFill="1"/>
    <xf numFmtId="44" fontId="0" fillId="4" borderId="0" xfId="1" applyFont="1" applyFill="1"/>
    <xf numFmtId="44" fontId="0" fillId="8" borderId="0" xfId="1" applyFont="1" applyFill="1"/>
    <xf numFmtId="0" fontId="0" fillId="8" borderId="0" xfId="0" applyFill="1"/>
    <xf numFmtId="44" fontId="0" fillId="4" borderId="0" xfId="0" applyNumberFormat="1" applyFill="1"/>
    <xf numFmtId="0" fontId="0" fillId="9" borderId="0" xfId="0" applyFill="1"/>
    <xf numFmtId="44" fontId="0" fillId="9" borderId="0" xfId="0" applyNumberFormat="1" applyFill="1"/>
    <xf numFmtId="44" fontId="0" fillId="9" borderId="0" xfId="1" applyFont="1" applyFill="1"/>
    <xf numFmtId="44" fontId="0" fillId="0" borderId="0" xfId="1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10" borderId="0" xfId="0" applyFill="1"/>
    <xf numFmtId="44" fontId="0" fillId="10" borderId="0" xfId="0" applyNumberFormat="1" applyFill="1"/>
    <xf numFmtId="44" fontId="2" fillId="0" borderId="0" xfId="1" applyFont="1" applyFill="1" applyAlignment="1">
      <alignment wrapText="1"/>
    </xf>
    <xf numFmtId="0" fontId="0" fillId="11" borderId="0" xfId="0" applyFill="1"/>
    <xf numFmtId="44" fontId="0" fillId="11" borderId="0" xfId="1" applyFont="1" applyFill="1"/>
    <xf numFmtId="44" fontId="0" fillId="11" borderId="0" xfId="1" applyFont="1" applyFill="1" applyAlignment="1">
      <alignment horizontal="right"/>
    </xf>
    <xf numFmtId="0" fontId="0" fillId="11" borderId="0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2" borderId="2" xfId="0" applyFill="1" applyBorder="1"/>
    <xf numFmtId="0" fontId="0" fillId="12" borderId="0" xfId="0" applyFill="1" applyBorder="1"/>
    <xf numFmtId="0" fontId="0" fillId="12" borderId="3" xfId="0" applyFill="1" applyBorder="1"/>
    <xf numFmtId="0" fontId="3" fillId="11" borderId="0" xfId="0" applyFont="1" applyFill="1" applyAlignment="1">
      <alignment wrapText="1"/>
    </xf>
    <xf numFmtId="44" fontId="0" fillId="11" borderId="0" xfId="1" applyFont="1" applyFill="1" applyAlignment="1">
      <alignment wrapText="1"/>
    </xf>
    <xf numFmtId="0" fontId="0" fillId="11" borderId="0" xfId="0" applyFill="1" applyAlignment="1">
      <alignment wrapText="1"/>
    </xf>
    <xf numFmtId="8" fontId="0" fillId="8" borderId="0" xfId="1" applyNumberFormat="1" applyFont="1" applyFill="1" applyAlignment="1">
      <alignment horizontal="right"/>
    </xf>
  </cellXfs>
  <cellStyles count="2">
    <cellStyle name="Currency" xfId="1" builtinId="4"/>
    <cellStyle name="Normal" xfId="0" builtinId="0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56A445D-07F1-4040-B07B-5E06C9AD97F2}" name="Table2819" displayName="Table2819" ref="A1:G99" totalsRowShown="0" headerRowDxfId="107" dataDxfId="106">
  <autoFilter ref="A1:G99" xr:uid="{DCF16186-BE92-4C2D-ACA3-BEB2E1B98B0F}"/>
  <tableColumns count="7">
    <tableColumn id="1" xr3:uid="{DC2E8BDF-E080-43F3-AC36-38723DA3E61C}" name="Person" dataDxfId="105"/>
    <tableColumn id="2" xr3:uid="{0F515205-8CE2-4C72-B829-287864C78C77}" name="Date" dataDxfId="104"/>
    <tableColumn id="10" xr3:uid="{52D0ABF9-37B0-4B47-AC97-FA8914FFBD5C}" name="Personal Description" dataDxfId="103"/>
    <tableColumn id="3" xr3:uid="{6EB5A3E7-3F7F-4FA6-A71E-BBC497CB21B3}" name="Payment-Method" dataDxfId="102"/>
    <tableColumn id="4" xr3:uid="{B8CD77E4-375F-420D-B2A3-343C1DFFF4AD}" name="Category" dataDxfId="101"/>
    <tableColumn id="5" xr3:uid="{4573627F-0C51-4CE2-9068-5DF96D401975}" name="Sub-category" dataDxfId="100"/>
    <tableColumn id="6" xr3:uid="{E677E0D6-297C-4D17-99DD-34B173ED2848}" name="Amount" dataDxfId="99" dataCellStyle="Currency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753D0AA-5F1B-4736-A4D8-C34BBC2DFD48}" name="Table281945" displayName="Table281945" ref="A1:G100" totalsRowShown="0" headerRowDxfId="98" dataDxfId="97">
  <autoFilter ref="A1:G100" xr:uid="{286242AB-012A-4163-8402-DA1289CEE367}"/>
  <tableColumns count="7">
    <tableColumn id="1" xr3:uid="{B006F158-4D64-4BFC-97EE-6D98261780A5}" name="Person" dataDxfId="96"/>
    <tableColumn id="2" xr3:uid="{D3940824-882C-417F-8AB1-7BE82E52013D}" name="Date" dataDxfId="95"/>
    <tableColumn id="10" xr3:uid="{8992B0B5-5777-48ED-B951-1F7A12F955A1}" name="Personal Description" dataDxfId="94"/>
    <tableColumn id="3" xr3:uid="{631C90AC-CE2A-4418-845D-31564DA1EB5B}" name="Payment-Method" dataDxfId="93"/>
    <tableColumn id="4" xr3:uid="{77AC8C02-52A6-4F96-BB65-C1F9BFC5B232}" name="Category" dataDxfId="92"/>
    <tableColumn id="5" xr3:uid="{39D24DD1-3FEA-43C9-95E8-33263DEEAEB6}" name="Sub-category" dataDxfId="91"/>
    <tableColumn id="6" xr3:uid="{FD710292-4889-4598-A400-E7B907BE73C2}" name="Amount" dataDxfId="90" dataCellStyle="Currency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4B712BC-6898-4689-A594-B47C84BF030E}" name="Table281946" displayName="Table281946" ref="A1:G100" totalsRowShown="0" headerRowDxfId="89" dataDxfId="88">
  <autoFilter ref="A1:G100" xr:uid="{38D7EF38-8986-41B0-A468-11DA780B5D6B}"/>
  <tableColumns count="7">
    <tableColumn id="1" xr3:uid="{101FBD5D-D4BD-4EA9-9C35-9279DA3550BE}" name="Person" dataDxfId="87"/>
    <tableColumn id="2" xr3:uid="{9D3D4832-4D89-479C-A3C2-4773611B8463}" name="Date" dataDxfId="86"/>
    <tableColumn id="10" xr3:uid="{16787979-5D4B-4653-976A-3EC9199A9704}" name="Personal Description" dataDxfId="85"/>
    <tableColumn id="3" xr3:uid="{6FECC2B7-A37E-403D-A362-0624EFAC8296}" name="Payment-Method" dataDxfId="84"/>
    <tableColumn id="4" xr3:uid="{5F34DB8E-8D2E-401E-A00A-A928132E1C6B}" name="Category" dataDxfId="83"/>
    <tableColumn id="5" xr3:uid="{217A11ED-64D3-45DA-9289-80DB016F5E71}" name="Sub-category" dataDxfId="82"/>
    <tableColumn id="6" xr3:uid="{53120E11-68A7-424A-AD00-2E16B8B9CDFE}" name="Amount" dataDxfId="81" dataCellStyle="Currency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3C6F425-D3A6-4473-810C-08B270D7F417}" name="Table28194547" displayName="Table28194547" ref="A1:G100" totalsRowShown="0" headerRowDxfId="80" dataDxfId="79">
  <autoFilter ref="A1:G100" xr:uid="{021425B9-0658-42ED-9B71-1F7F42D3455C}"/>
  <tableColumns count="7">
    <tableColumn id="1" xr3:uid="{4651A2E2-1455-4ED3-AC02-0AA5ECDDA0EF}" name="Person" dataDxfId="78"/>
    <tableColumn id="2" xr3:uid="{7F891331-1BEC-4109-84BC-7714D0A9F631}" name="Date" dataDxfId="77"/>
    <tableColumn id="10" xr3:uid="{B0D015A1-3EF5-4FAF-ACEC-4518EF48C46F}" name="Personal Description" dataDxfId="76"/>
    <tableColumn id="3" xr3:uid="{308F24F9-06EB-4D72-B26B-DAB5564ACAF5}" name="Payment-Method" dataDxfId="75"/>
    <tableColumn id="4" xr3:uid="{4DC375F8-C9CF-4791-A81E-9DE63EB8DB85}" name="Category" dataDxfId="74"/>
    <tableColumn id="5" xr3:uid="{E20BD50D-8161-4264-BF09-37713E8B78A0}" name="Sub-category" dataDxfId="73"/>
    <tableColumn id="6" xr3:uid="{1F0F2CA0-EFAF-4275-BB73-1075A65F562E}" name="Amount" dataDxfId="72" dataCellStyle="Currency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DB6C296-8E51-4A01-AF89-FF8441029703}" name="Table28193336" displayName="Table28193336" ref="A1:G100" totalsRowShown="0" headerRowDxfId="71" dataDxfId="70">
  <autoFilter ref="A1:G100" xr:uid="{84872583-784A-4492-A1A9-2F09DBA30170}"/>
  <tableColumns count="7">
    <tableColumn id="1" xr3:uid="{DE6B25C6-7039-43CA-9CD3-EE2624DD0C46}" name="Person" dataDxfId="69"/>
    <tableColumn id="2" xr3:uid="{06822709-98F3-4C4D-A495-8A0F18DA1FCC}" name="Date" dataDxfId="68"/>
    <tableColumn id="10" xr3:uid="{4BC38CAB-3746-4549-A5BF-F28853B26C07}" name="Personal Description" dataDxfId="67"/>
    <tableColumn id="3" xr3:uid="{108C44B9-4FC1-414D-8F76-1CF4F499C355}" name="Payment-Method" dataDxfId="66"/>
    <tableColumn id="4" xr3:uid="{1A0ABC3C-B89A-4A5B-AE98-E182D5E5A0F3}" name="Category" dataDxfId="65"/>
    <tableColumn id="5" xr3:uid="{5AE21850-B92E-41BC-BEA5-EF95BE3D4F91}" name="Sub-category" dataDxfId="64"/>
    <tableColumn id="6" xr3:uid="{76AB94F3-0540-449A-B95D-50B9186E0352}" name="Amount" dataDxfId="63" dataCellStyle="Currency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B4D1CAD-CBF3-46AD-A757-9E08C8085E91}" name="Table28193337" displayName="Table28193337" ref="A1:G100" totalsRowShown="0" headerRowDxfId="62" dataDxfId="61">
  <autoFilter ref="A1:G100" xr:uid="{36C56715-DE1E-4264-A55F-116688998623}"/>
  <tableColumns count="7">
    <tableColumn id="1" xr3:uid="{8490FEED-5C13-410D-8DCF-15699297FAD9}" name="Person" dataDxfId="60"/>
    <tableColumn id="2" xr3:uid="{BF8D12C0-D3F7-4907-B76B-9A062F200830}" name="Date" dataDxfId="59"/>
    <tableColumn id="10" xr3:uid="{D0664A62-5687-43BA-8175-757A37F4A5FB}" name="Personal Description" dataDxfId="58"/>
    <tableColumn id="3" xr3:uid="{6FE8C0EF-CB42-4B1F-9404-1F1492394E51}" name="Payment-Method" dataDxfId="57"/>
    <tableColumn id="4" xr3:uid="{4D9E78CB-DE42-4138-A76B-B755957E4707}" name="Category" dataDxfId="56"/>
    <tableColumn id="5" xr3:uid="{E44DFB64-2E93-4853-A27A-0B67830BE4AB}" name="Sub-category" dataDxfId="55"/>
    <tableColumn id="6" xr3:uid="{5E8101FC-B148-475B-832F-35BC02B0ADFC}" name="Amount" dataDxfId="54" dataCellStyle="Currency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0B01B30-5C4D-4F1A-9727-F5B17D6B0E86}" name="Table28193338" displayName="Table28193338" ref="A1:G100" totalsRowShown="0" headerRowDxfId="53" dataDxfId="52">
  <autoFilter ref="A1:G100" xr:uid="{A6924C74-937F-43F7-AF09-09BEDFD160A1}"/>
  <tableColumns count="7">
    <tableColumn id="1" xr3:uid="{416BF692-BA1C-4ADF-8622-BA3505E3642D}" name="Person" dataDxfId="51"/>
    <tableColumn id="2" xr3:uid="{88CF98D3-5123-4094-B6A8-A643A048A5E0}" name="Date" dataDxfId="50"/>
    <tableColumn id="10" xr3:uid="{58840FB6-9389-4E0A-984C-7DD0504ADB4E}" name="Personal Description" dataDxfId="49"/>
    <tableColumn id="3" xr3:uid="{86D6DA23-C3F2-4793-B73C-1AB37CAD7B68}" name="Payment-Method" dataDxfId="48"/>
    <tableColumn id="4" xr3:uid="{C936C4FD-8A73-45C9-B960-613C01264E88}" name="Category" dataDxfId="47"/>
    <tableColumn id="5" xr3:uid="{8643D184-C6A1-454A-994F-2C25E835AA83}" name="Sub-category" dataDxfId="46"/>
    <tableColumn id="6" xr3:uid="{059252A8-4DDE-49A6-9A1B-1EA1914378F7}" name="Amount" dataDxfId="45" dataCellStyle="Currency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8C21E14-6BB3-4455-A1FE-03AAC0BC0331}" name="Table28193339" displayName="Table28193339" ref="A1:G100" totalsRowShown="0" headerRowDxfId="44" dataDxfId="43">
  <autoFilter ref="A1:G100" xr:uid="{3BF092DE-EE16-4A52-A6C3-D89745632C5A}"/>
  <tableColumns count="7">
    <tableColumn id="1" xr3:uid="{614B6EF1-F1BD-4096-859A-EB612C7ECBC6}" name="Person" dataDxfId="42"/>
    <tableColumn id="2" xr3:uid="{FC97F99F-D7B0-455D-98B0-9A9F54B0E4B2}" name="Date" dataDxfId="41"/>
    <tableColumn id="10" xr3:uid="{952CFBAD-E9A3-4C6B-907B-086A6AB223C5}" name="Personal Description" dataDxfId="40"/>
    <tableColumn id="3" xr3:uid="{BFCAA8F9-2663-4022-BD71-27BC9A036EC3}" name="Payment-Method" dataDxfId="39"/>
    <tableColumn id="4" xr3:uid="{67339D9F-FE22-4282-901D-CD0C44D4C343}" name="Category" dataDxfId="38"/>
    <tableColumn id="5" xr3:uid="{4CDEEA34-4868-4070-BD0F-1AB9C4288B38}" name="Sub-category" dataDxfId="37"/>
    <tableColumn id="6" xr3:uid="{8281049A-C908-498D-B836-CD437DB5AA05}" name="Amount" dataDxfId="36" dataCellStyle="Currency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3A80064-FAD2-4657-A659-763D4A5DC071}" name="Table28193340" displayName="Table28193340" ref="A1:G100" totalsRowShown="0" headerRowDxfId="35" dataDxfId="34">
  <autoFilter ref="A1:G100" xr:uid="{C72B1813-4C12-4CA5-B09F-6906B0C6F1AA}"/>
  <tableColumns count="7">
    <tableColumn id="1" xr3:uid="{EC351E12-3DE9-4A2B-BCBB-4ED91B00040D}" name="Person" dataDxfId="33"/>
    <tableColumn id="2" xr3:uid="{C3731873-3752-4CB7-B032-AD9132A79DCE}" name="Date" dataDxfId="32"/>
    <tableColumn id="10" xr3:uid="{3467B20D-8911-4B36-82DD-3F2172864EEC}" name="Personal Description" dataDxfId="31"/>
    <tableColumn id="3" xr3:uid="{D339B566-CB86-4982-88FB-DDD667B6974F}" name="Payment-Method" dataDxfId="30"/>
    <tableColumn id="4" xr3:uid="{6DE64929-7B75-40C5-826C-259A6D5014D8}" name="Category" dataDxfId="29"/>
    <tableColumn id="5" xr3:uid="{EC5F1BEC-3905-4FCF-B75C-DCC503C406F5}" name="Sub-category" dataDxfId="28"/>
    <tableColumn id="6" xr3:uid="{8B71F1A0-2A82-4E6E-9F09-053EA626D39D}" name="Amount" dataDxfId="27" dataCellStyle="Currency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C75F1B09-074D-424F-A8C3-0662794B9994}" name="Table28193341" displayName="Table28193341" ref="A1:G101" totalsRowShown="0" headerRowDxfId="26" dataDxfId="25">
  <autoFilter ref="A1:G101" xr:uid="{4F9D8D77-9EFA-4FD6-9E2F-2AB829E787FB}"/>
  <tableColumns count="7">
    <tableColumn id="1" xr3:uid="{9300F02C-1857-48C4-8E7C-43FB574A478A}" name="Person" dataDxfId="24"/>
    <tableColumn id="2" xr3:uid="{FE7D2A9B-85DF-423E-9730-C0F2CE4BE0AB}" name="Date" dataDxfId="23"/>
    <tableColumn id="10" xr3:uid="{0279D302-38ED-4F45-B094-CB4CCC5D4F79}" name="Personal Description" dataDxfId="22"/>
    <tableColumn id="3" xr3:uid="{4FFCA2EC-6F8D-462B-B81A-E1CF34DC30D7}" name="Payment-Method" dataDxfId="21"/>
    <tableColumn id="4" xr3:uid="{4CEE0774-98CA-41F3-8BC8-0A46EE0ADF5C}" name="Category" dataDxfId="20"/>
    <tableColumn id="5" xr3:uid="{77CC517C-BC11-4399-A216-48754654BC5E}" name="Sub-category" dataDxfId="19"/>
    <tableColumn id="6" xr3:uid="{D5060B20-0ACA-4B3D-8708-0FA3E9C8D52C}" name="Amount" dataDxfId="18" dataCellStyle="Currency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6EFDC71-33B5-44A4-8D1C-A2F0FA9A54E2}" name="Table28193342" displayName="Table28193342" ref="A1:G100" totalsRowShown="0" headerRowDxfId="17" dataDxfId="16">
  <autoFilter ref="A1:G100" xr:uid="{C036AA22-A586-4395-8290-B3305BF237BA}"/>
  <tableColumns count="7">
    <tableColumn id="1" xr3:uid="{C21EC6E1-7258-48B2-A9C5-C96B22D6518E}" name="Person" dataDxfId="15"/>
    <tableColumn id="2" xr3:uid="{14FD4A83-F862-4B4B-B2B4-7064306F4809}" name="Date" dataDxfId="14"/>
    <tableColumn id="10" xr3:uid="{5CE571EE-81B7-4D8B-9899-47771B14BE3A}" name="Personal Description" dataDxfId="13"/>
    <tableColumn id="3" xr3:uid="{077BA4C1-8522-4451-984B-CAA43687E236}" name="Payment-Method" dataDxfId="12"/>
    <tableColumn id="4" xr3:uid="{A03EB109-0EAD-44F0-B57E-FB1219AAD1A8}" name="Category" dataDxfId="11"/>
    <tableColumn id="5" xr3:uid="{20AB5EAD-C32A-4997-873F-9D4D296ECB91}" name="Sub-category" dataDxfId="10"/>
    <tableColumn id="6" xr3:uid="{6AE35A11-0752-4D3C-BAAF-637DB714353F}" name="Amount" dataDxfId="9" dataCellStyle="Currency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1517A8A-916D-4E31-A5A7-DD4A815C6A02}" name="Table28193343" displayName="Table28193343" ref="A1:G100" totalsRowShown="0" headerRowDxfId="8" dataDxfId="7">
  <autoFilter ref="A1:G100" xr:uid="{74E92BCD-A15B-4D1A-B310-75DC029AEC07}"/>
  <tableColumns count="7">
    <tableColumn id="1" xr3:uid="{CE8D3D82-C4EA-4389-847B-32FF2AFB5149}" name="Person" dataDxfId="6"/>
    <tableColumn id="2" xr3:uid="{35B6C867-410A-47CE-9BDC-08540D55C556}" name="Date" dataDxfId="5"/>
    <tableColumn id="10" xr3:uid="{1B581FDC-176B-4F5B-BF72-0FFDCA66B8CC}" name="Personal Description" dataDxfId="4"/>
    <tableColumn id="3" xr3:uid="{AFD23A5D-F638-474B-B0C8-13194259272F}" name="Payment-Method" dataDxfId="3"/>
    <tableColumn id="4" xr3:uid="{ADA1F0C5-78D6-48D2-A1D1-868BAF686206}" name="Category" dataDxfId="2"/>
    <tableColumn id="5" xr3:uid="{DD6DBF9A-2C24-4DAE-BC21-83BDE1221F26}" name="Sub-category" dataDxfId="1"/>
    <tableColumn id="6" xr3:uid="{F7007334-7178-4E1E-970B-2B0BF592ED93}" name="Amount" dataDxfId="0" dataCellStyle="Currency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9D89-2C3E-42B0-BAF5-DE043C062BD0}">
  <dimension ref="A1:M74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3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2"/>
    </row>
    <row r="100" spans="1:8" s="27" customFormat="1" x14ac:dyDescent="0.35">
      <c r="A100" s="43"/>
      <c r="B100" s="43"/>
      <c r="C100" s="43"/>
      <c r="D100" s="43"/>
      <c r="E100" s="43"/>
      <c r="F100" s="42"/>
      <c r="G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7" s="27" customFormat="1" x14ac:dyDescent="0.35">
      <c r="A129" s="43"/>
      <c r="B129" s="43"/>
      <c r="C129" s="43"/>
      <c r="D129" s="43"/>
      <c r="E129" s="43"/>
      <c r="F129" s="42"/>
      <c r="G129" s="42"/>
    </row>
    <row r="130" spans="1:7" s="27" customFormat="1" x14ac:dyDescent="0.35">
      <c r="A130" s="43"/>
      <c r="B130" s="43"/>
      <c r="C130" s="43"/>
      <c r="D130" s="43"/>
      <c r="E130" s="43"/>
      <c r="F130" s="42"/>
      <c r="G130" s="42"/>
    </row>
    <row r="131" spans="1:7" s="27" customFormat="1" x14ac:dyDescent="0.35">
      <c r="A131" s="43"/>
      <c r="B131" s="43"/>
      <c r="C131" s="43"/>
      <c r="D131" s="43"/>
      <c r="E131" s="43"/>
      <c r="F131" s="42"/>
      <c r="G131" s="42"/>
    </row>
    <row r="132" spans="1:7" s="27" customFormat="1" x14ac:dyDescent="0.35">
      <c r="A132" s="43"/>
      <c r="B132" s="43"/>
      <c r="C132" s="43"/>
      <c r="D132" s="43"/>
      <c r="E132" s="43"/>
      <c r="F132" s="42"/>
      <c r="G132" s="42"/>
    </row>
    <row r="133" spans="1:7" s="27" customFormat="1" x14ac:dyDescent="0.35">
      <c r="A133" s="43"/>
      <c r="B133" s="43"/>
      <c r="C133" s="43"/>
      <c r="D133" s="43"/>
      <c r="E133" s="43"/>
      <c r="F133" s="42"/>
      <c r="G133" s="42"/>
    </row>
    <row r="134" spans="1:7" s="27" customFormat="1" x14ac:dyDescent="0.35">
      <c r="A134" s="43"/>
      <c r="B134" s="43"/>
      <c r="C134" s="43"/>
      <c r="D134" s="43"/>
      <c r="E134" s="43"/>
      <c r="F134" s="42"/>
      <c r="G134" s="42"/>
    </row>
    <row r="135" spans="1:7" s="27" customFormat="1" x14ac:dyDescent="0.35">
      <c r="A135" s="43"/>
      <c r="B135" s="43"/>
      <c r="C135" s="43"/>
      <c r="D135" s="43"/>
      <c r="E135" s="43"/>
      <c r="F135" s="42"/>
      <c r="G135" s="42"/>
    </row>
    <row r="136" spans="1:7" s="27" customFormat="1" x14ac:dyDescent="0.35">
      <c r="A136" s="43"/>
      <c r="B136" s="43"/>
      <c r="C136" s="43"/>
      <c r="D136" s="43"/>
      <c r="E136" s="43"/>
      <c r="F136" s="42"/>
      <c r="G136" s="42"/>
    </row>
    <row r="137" spans="1:7" s="27" customFormat="1" x14ac:dyDescent="0.35">
      <c r="A137" s="43"/>
      <c r="B137" s="43"/>
      <c r="C137" s="43"/>
      <c r="D137" s="43"/>
      <c r="E137" s="43"/>
      <c r="F137" s="42"/>
      <c r="G137" s="42"/>
    </row>
    <row r="138" spans="1:7" s="27" customFormat="1" x14ac:dyDescent="0.35">
      <c r="A138" s="43"/>
      <c r="B138" s="43"/>
      <c r="C138" s="43"/>
      <c r="D138" s="43"/>
      <c r="E138" s="43"/>
      <c r="F138" s="42"/>
      <c r="G138" s="42"/>
    </row>
    <row r="139" spans="1:7" s="27" customFormat="1" x14ac:dyDescent="0.35">
      <c r="A139" s="43"/>
      <c r="B139" s="43"/>
      <c r="C139" s="43"/>
      <c r="D139" s="43"/>
      <c r="E139" s="43"/>
      <c r="F139" s="42"/>
      <c r="G139" s="42"/>
    </row>
    <row r="140" spans="1:7" s="27" customFormat="1" x14ac:dyDescent="0.35">
      <c r="A140" s="43"/>
      <c r="B140" s="43"/>
      <c r="C140" s="43"/>
      <c r="D140" s="43"/>
      <c r="E140" s="43"/>
      <c r="F140" s="42"/>
      <c r="G140" s="42"/>
    </row>
    <row r="141" spans="1:7" s="27" customFormat="1" x14ac:dyDescent="0.35">
      <c r="A141" s="43"/>
      <c r="B141" s="43"/>
      <c r="C141" s="43"/>
      <c r="D141" s="43"/>
      <c r="E141" s="43"/>
      <c r="F141" s="42"/>
      <c r="G141" s="42"/>
    </row>
    <row r="142" spans="1:7" s="27" customFormat="1" x14ac:dyDescent="0.35">
      <c r="A142" s="43"/>
      <c r="B142" s="43"/>
      <c r="C142" s="43"/>
      <c r="D142" s="43"/>
      <c r="E142" s="43"/>
      <c r="F142" s="42"/>
      <c r="G142" s="42"/>
    </row>
    <row r="143" spans="1:7" s="27" customFormat="1" x14ac:dyDescent="0.35">
      <c r="A143" s="43"/>
      <c r="B143" s="43"/>
      <c r="C143" s="43"/>
      <c r="D143" s="43"/>
      <c r="E143" s="43"/>
      <c r="F143" s="42"/>
      <c r="G143" s="42"/>
    </row>
    <row r="144" spans="1:7" s="27" customFormat="1" x14ac:dyDescent="0.35">
      <c r="A144" s="43"/>
      <c r="B144" s="43"/>
      <c r="C144" s="43"/>
      <c r="D144" s="43"/>
      <c r="E144" s="43"/>
      <c r="F144" s="42"/>
      <c r="G144" s="42"/>
    </row>
    <row r="145" spans="1:7" s="27" customFormat="1" x14ac:dyDescent="0.35">
      <c r="A145" s="43"/>
      <c r="B145" s="43"/>
      <c r="C145" s="43"/>
      <c r="D145" s="43"/>
      <c r="E145" s="43"/>
      <c r="F145" s="42"/>
      <c r="G145" s="42"/>
    </row>
    <row r="146" spans="1:7" s="27" customFormat="1" x14ac:dyDescent="0.35">
      <c r="A146" s="43"/>
      <c r="B146" s="43"/>
      <c r="C146" s="43"/>
      <c r="D146" s="43"/>
      <c r="E146" s="43"/>
      <c r="F146" s="42"/>
      <c r="G146" s="42"/>
    </row>
    <row r="147" spans="1:7" s="27" customFormat="1" x14ac:dyDescent="0.35">
      <c r="A147" s="43"/>
      <c r="B147" s="43"/>
      <c r="C147" s="43"/>
      <c r="D147" s="43"/>
      <c r="E147" s="43"/>
      <c r="F147" s="42"/>
      <c r="G147" s="42"/>
    </row>
    <row r="148" spans="1:7" s="27" customFormat="1" x14ac:dyDescent="0.35">
      <c r="A148" s="43"/>
      <c r="B148" s="43"/>
      <c r="C148" s="43"/>
      <c r="D148" s="43"/>
      <c r="E148" s="43"/>
      <c r="F148" s="42"/>
      <c r="G148" s="42"/>
    </row>
    <row r="149" spans="1:7" s="27" customFormat="1" x14ac:dyDescent="0.35">
      <c r="A149" s="43"/>
      <c r="B149" s="43"/>
      <c r="C149" s="43"/>
      <c r="D149" s="43"/>
      <c r="E149" s="43"/>
      <c r="F149" s="42"/>
      <c r="G149" s="42"/>
    </row>
    <row r="150" spans="1:7" s="27" customFormat="1" x14ac:dyDescent="0.35">
      <c r="A150" s="43"/>
      <c r="B150" s="43"/>
      <c r="C150" s="43"/>
      <c r="D150" s="43"/>
      <c r="E150" s="43"/>
      <c r="F150" s="42"/>
      <c r="G150" s="42"/>
    </row>
    <row r="151" spans="1:7" s="27" customFormat="1" x14ac:dyDescent="0.35">
      <c r="A151" s="43"/>
      <c r="B151" s="43"/>
      <c r="C151" s="43"/>
      <c r="D151" s="43"/>
      <c r="E151" s="43"/>
      <c r="F151" s="42"/>
      <c r="G151" s="42"/>
    </row>
    <row r="152" spans="1:7" s="27" customFormat="1" x14ac:dyDescent="0.35">
      <c r="A152" s="43"/>
      <c r="B152" s="43"/>
      <c r="C152" s="43"/>
      <c r="D152" s="43"/>
      <c r="E152" s="43"/>
      <c r="F152" s="42"/>
      <c r="G152" s="42"/>
    </row>
    <row r="153" spans="1:7" s="27" customFormat="1" x14ac:dyDescent="0.35">
      <c r="A153" s="43"/>
      <c r="B153" s="43"/>
      <c r="C153" s="43"/>
      <c r="D153" s="43"/>
      <c r="E153" s="43"/>
      <c r="F153" s="42"/>
      <c r="G153" s="42"/>
    </row>
    <row r="154" spans="1:7" s="27" customFormat="1" x14ac:dyDescent="0.35">
      <c r="A154" s="43"/>
      <c r="B154" s="43"/>
      <c r="C154" s="43"/>
      <c r="D154" s="43"/>
      <c r="E154" s="43"/>
      <c r="F154" s="42"/>
      <c r="G154" s="42"/>
    </row>
    <row r="155" spans="1:7" s="27" customFormat="1" x14ac:dyDescent="0.35">
      <c r="A155" s="43"/>
      <c r="B155" s="43"/>
      <c r="C155" s="43"/>
      <c r="D155" s="43"/>
      <c r="E155" s="43"/>
      <c r="F155" s="42"/>
      <c r="G155" s="42"/>
    </row>
    <row r="156" spans="1:7" s="27" customFormat="1" x14ac:dyDescent="0.35">
      <c r="A156" s="43"/>
      <c r="B156" s="43"/>
      <c r="C156" s="43"/>
      <c r="D156" s="43"/>
      <c r="E156" s="43"/>
      <c r="F156" s="42"/>
      <c r="G156" s="42"/>
    </row>
    <row r="157" spans="1:7" s="27" customFormat="1" x14ac:dyDescent="0.35">
      <c r="A157" s="43"/>
      <c r="B157" s="43"/>
      <c r="C157" s="43"/>
      <c r="D157" s="43"/>
      <c r="E157" s="43"/>
      <c r="F157" s="42"/>
      <c r="G157" s="42"/>
    </row>
    <row r="158" spans="1:7" x14ac:dyDescent="0.35">
      <c r="A158" s="2"/>
      <c r="B158" s="2"/>
      <c r="C158" s="2"/>
      <c r="D158" s="2"/>
      <c r="E158" s="2"/>
      <c r="F158" s="3"/>
      <c r="G158" s="3"/>
    </row>
    <row r="159" spans="1:7" x14ac:dyDescent="0.35">
      <c r="A159" s="2"/>
      <c r="B159" s="2"/>
      <c r="C159" s="2"/>
      <c r="D159" s="2"/>
      <c r="E159" s="2"/>
      <c r="F159" s="3"/>
      <c r="G159" s="3"/>
    </row>
    <row r="160" spans="1:7" x14ac:dyDescent="0.35">
      <c r="A160" s="2"/>
      <c r="B160" s="2"/>
      <c r="C160" s="2"/>
      <c r="D160" s="2"/>
      <c r="E160" s="2"/>
      <c r="F160" s="3"/>
      <c r="G160" s="3"/>
    </row>
    <row r="161" spans="1:7" x14ac:dyDescent="0.35">
      <c r="A161" s="2"/>
      <c r="B161" s="2"/>
      <c r="C161" s="2"/>
      <c r="D161" s="2"/>
      <c r="E161" s="2"/>
      <c r="F161" s="3"/>
      <c r="G161" s="3"/>
    </row>
    <row r="162" spans="1:7" x14ac:dyDescent="0.35">
      <c r="A162" s="2"/>
      <c r="B162" s="2"/>
      <c r="C162" s="2"/>
      <c r="D162" s="2"/>
      <c r="E162" s="2"/>
      <c r="F162" s="3"/>
      <c r="G162" s="3"/>
    </row>
    <row r="163" spans="1:7" x14ac:dyDescent="0.35">
      <c r="A163" s="2"/>
      <c r="B163" s="2"/>
      <c r="C163" s="2"/>
      <c r="D163" s="2"/>
      <c r="E163" s="2"/>
      <c r="F163" s="3"/>
      <c r="G163" s="3"/>
    </row>
    <row r="164" spans="1:7" x14ac:dyDescent="0.35">
      <c r="A164" s="2"/>
      <c r="B164" s="2"/>
      <c r="C164" s="2"/>
      <c r="D164" s="2"/>
      <c r="E164" s="2"/>
      <c r="F164" s="3"/>
      <c r="G164" s="3"/>
    </row>
    <row r="165" spans="1:7" x14ac:dyDescent="0.35">
      <c r="A165" s="2"/>
      <c r="B165" s="2"/>
      <c r="C165" s="2"/>
      <c r="D165" s="2"/>
      <c r="E165" s="2"/>
      <c r="F165" s="3"/>
      <c r="G165" s="3"/>
    </row>
    <row r="166" spans="1:7" x14ac:dyDescent="0.35">
      <c r="A166" s="2"/>
      <c r="B166" s="2"/>
      <c r="C166" s="2"/>
      <c r="D166" s="2"/>
      <c r="E166" s="2"/>
      <c r="F166" s="3"/>
      <c r="G166" s="3"/>
    </row>
    <row r="167" spans="1:7" x14ac:dyDescent="0.35">
      <c r="A167" s="2"/>
      <c r="B167" s="2"/>
      <c r="C167" s="2"/>
      <c r="D167" s="2"/>
      <c r="E167" s="2"/>
      <c r="F167" s="3"/>
      <c r="G167" s="3"/>
    </row>
    <row r="168" spans="1:7" x14ac:dyDescent="0.35">
      <c r="A168" s="2"/>
      <c r="B168" s="2"/>
      <c r="C168" s="2"/>
      <c r="D168" s="2"/>
      <c r="E168" s="2"/>
      <c r="F168" s="3"/>
      <c r="G168" s="3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2"/>
      <c r="B219" s="22"/>
      <c r="C219" s="22"/>
      <c r="D219" s="22"/>
      <c r="E219" s="22"/>
      <c r="F219" s="19"/>
      <c r="G219" s="19"/>
    </row>
    <row r="220" spans="1:7" x14ac:dyDescent="0.35">
      <c r="A220" s="22"/>
      <c r="B220" s="22"/>
      <c r="C220" s="22"/>
      <c r="D220" s="22"/>
      <c r="E220" s="22"/>
      <c r="F220" s="19"/>
      <c r="G220" s="19"/>
    </row>
    <row r="221" spans="1:7" x14ac:dyDescent="0.35">
      <c r="A221" s="22"/>
      <c r="B221" s="22"/>
      <c r="C221" s="22"/>
      <c r="D221" s="22"/>
      <c r="E221" s="22"/>
      <c r="F221" s="19"/>
      <c r="G221" s="19"/>
    </row>
    <row r="222" spans="1:7" x14ac:dyDescent="0.35">
      <c r="A222" s="22"/>
      <c r="B222" s="22"/>
      <c r="C222" s="22"/>
      <c r="D222" s="22"/>
      <c r="E222" s="22"/>
      <c r="F222" s="19"/>
      <c r="G222" s="19"/>
    </row>
    <row r="223" spans="1:7" x14ac:dyDescent="0.35">
      <c r="A223" s="22"/>
      <c r="B223" s="22"/>
      <c r="C223" s="22"/>
      <c r="D223" s="22"/>
      <c r="E223" s="22"/>
      <c r="F223" s="19"/>
      <c r="G223" s="19"/>
    </row>
    <row r="224" spans="1:7" x14ac:dyDescent="0.35">
      <c r="A224" s="22"/>
      <c r="B224" s="22"/>
      <c r="C224" s="22"/>
      <c r="D224" s="22"/>
      <c r="E224" s="22"/>
      <c r="F224" s="19"/>
      <c r="G224" s="19"/>
    </row>
    <row r="225" spans="1:7" x14ac:dyDescent="0.35">
      <c r="A225" s="22"/>
      <c r="B225" s="22"/>
      <c r="C225" s="22"/>
      <c r="D225" s="22"/>
      <c r="E225" s="22"/>
      <c r="F225" s="19"/>
      <c r="G225" s="19"/>
    </row>
    <row r="226" spans="1:7" x14ac:dyDescent="0.35">
      <c r="A226" s="22"/>
      <c r="B226" s="22"/>
      <c r="C226" s="22"/>
      <c r="D226" s="22"/>
      <c r="E226" s="22"/>
      <c r="F226" s="19"/>
      <c r="G226" s="19"/>
    </row>
    <row r="227" spans="1:7" x14ac:dyDescent="0.35">
      <c r="A227" s="22"/>
      <c r="B227" s="22"/>
      <c r="C227" s="22"/>
      <c r="D227" s="22"/>
      <c r="E227" s="22"/>
      <c r="F227" s="19"/>
      <c r="G227" s="19"/>
    </row>
    <row r="228" spans="1:7" x14ac:dyDescent="0.35">
      <c r="A228" s="22"/>
      <c r="B228" s="22"/>
      <c r="C228" s="22"/>
      <c r="D228" s="22"/>
      <c r="E228" s="22"/>
      <c r="F228" s="19"/>
      <c r="G228" s="19"/>
    </row>
    <row r="229" spans="1:7" x14ac:dyDescent="0.35">
      <c r="A229" s="22"/>
      <c r="B229" s="22"/>
      <c r="C229" s="22"/>
      <c r="D229" s="22"/>
      <c r="E229" s="22"/>
      <c r="F229" s="19"/>
      <c r="G229" s="19"/>
    </row>
    <row r="230" spans="1:7" x14ac:dyDescent="0.35">
      <c r="A230" s="22"/>
      <c r="B230" s="22"/>
      <c r="C230" s="22"/>
      <c r="D230" s="22"/>
      <c r="E230" s="22"/>
      <c r="F230" s="19"/>
      <c r="G230" s="19"/>
    </row>
    <row r="231" spans="1:7" x14ac:dyDescent="0.35">
      <c r="A231" s="22"/>
      <c r="B231" s="22"/>
      <c r="C231" s="22"/>
      <c r="D231" s="22"/>
      <c r="E231" s="22"/>
      <c r="F231" s="19"/>
      <c r="G231" s="19"/>
    </row>
    <row r="232" spans="1:7" x14ac:dyDescent="0.35">
      <c r="A232" s="22"/>
      <c r="B232" s="22"/>
      <c r="C232" s="22"/>
      <c r="D232" s="22"/>
      <c r="E232" s="22"/>
      <c r="F232" s="19"/>
      <c r="G232" s="19"/>
    </row>
    <row r="233" spans="1:7" x14ac:dyDescent="0.35">
      <c r="A233" s="22"/>
      <c r="B233" s="22"/>
      <c r="C233" s="22"/>
      <c r="D233" s="22"/>
      <c r="E233" s="22"/>
      <c r="F233" s="19"/>
      <c r="G233" s="19"/>
    </row>
    <row r="234" spans="1:7" x14ac:dyDescent="0.35">
      <c r="A234" s="22"/>
      <c r="B234" s="22"/>
      <c r="C234" s="22"/>
      <c r="D234" s="22"/>
      <c r="E234" s="22"/>
      <c r="F234" s="19"/>
      <c r="G234" s="19"/>
    </row>
    <row r="235" spans="1:7" x14ac:dyDescent="0.35">
      <c r="A235" s="22"/>
      <c r="B235" s="22"/>
      <c r="C235" s="22"/>
      <c r="D235" s="22"/>
      <c r="E235" s="22"/>
      <c r="F235" s="19"/>
      <c r="G235" s="19"/>
    </row>
    <row r="236" spans="1:7" x14ac:dyDescent="0.35">
      <c r="A236" s="22"/>
      <c r="B236" s="22"/>
      <c r="C236" s="22"/>
      <c r="D236" s="22"/>
      <c r="E236" s="22"/>
      <c r="F236" s="19"/>
      <c r="G236" s="19"/>
    </row>
    <row r="237" spans="1:7" x14ac:dyDescent="0.35">
      <c r="A237" s="22"/>
      <c r="B237" s="22"/>
      <c r="C237" s="22"/>
      <c r="D237" s="22"/>
      <c r="E237" s="22"/>
      <c r="F237" s="19"/>
      <c r="G237" s="19"/>
    </row>
    <row r="238" spans="1:7" x14ac:dyDescent="0.35">
      <c r="A238" s="22"/>
      <c r="B238" s="22"/>
      <c r="C238" s="22"/>
      <c r="D238" s="22"/>
      <c r="E238" s="22"/>
      <c r="F238" s="19"/>
      <c r="G238" s="19"/>
    </row>
    <row r="239" spans="1:7" x14ac:dyDescent="0.35">
      <c r="A239" s="22"/>
      <c r="B239" s="22"/>
      <c r="C239" s="22"/>
      <c r="D239" s="22"/>
      <c r="E239" s="22"/>
      <c r="F239" s="19"/>
      <c r="G239" s="19"/>
    </row>
    <row r="240" spans="1:7" x14ac:dyDescent="0.35">
      <c r="A240" s="22"/>
      <c r="B240" s="22"/>
      <c r="C240" s="22"/>
      <c r="D240" s="22"/>
      <c r="E240" s="22"/>
      <c r="F240" s="19"/>
      <c r="G240" s="19"/>
    </row>
    <row r="241" spans="1:7" x14ac:dyDescent="0.35">
      <c r="A241" s="22"/>
      <c r="B241" s="22"/>
      <c r="C241" s="22"/>
      <c r="D241" s="22"/>
      <c r="E241" s="22"/>
      <c r="F241" s="19"/>
      <c r="G241" s="19"/>
    </row>
    <row r="242" spans="1:7" x14ac:dyDescent="0.35">
      <c r="A242" s="22"/>
      <c r="B242" s="22"/>
      <c r="C242" s="22"/>
      <c r="D242" s="22"/>
      <c r="E242" s="22"/>
      <c r="F242" s="19"/>
      <c r="G242" s="19"/>
    </row>
    <row r="243" spans="1:7" x14ac:dyDescent="0.35">
      <c r="A243" s="22"/>
      <c r="B243" s="22"/>
      <c r="C243" s="22"/>
      <c r="D243" s="22"/>
      <c r="E243" s="22"/>
      <c r="F243" s="19"/>
      <c r="G243" s="19"/>
    </row>
    <row r="244" spans="1:7" x14ac:dyDescent="0.35">
      <c r="A244" s="22"/>
      <c r="B244" s="22"/>
      <c r="C244" s="22"/>
      <c r="D244" s="22"/>
      <c r="E244" s="22"/>
      <c r="F244" s="19"/>
      <c r="G244" s="19"/>
    </row>
    <row r="245" spans="1:7" x14ac:dyDescent="0.35">
      <c r="A245" s="22"/>
      <c r="B245" s="22"/>
      <c r="C245" s="22"/>
      <c r="D245" s="22"/>
      <c r="E245" s="22"/>
      <c r="F245" s="19"/>
      <c r="G245" s="19"/>
    </row>
    <row r="246" spans="1:7" x14ac:dyDescent="0.35">
      <c r="A246" s="22"/>
      <c r="B246" s="22"/>
      <c r="C246" s="22"/>
      <c r="D246" s="22"/>
      <c r="E246" s="22"/>
      <c r="F246" s="19"/>
      <c r="G246" s="19"/>
    </row>
    <row r="247" spans="1:7" x14ac:dyDescent="0.35">
      <c r="A247" s="22"/>
      <c r="B247" s="22"/>
      <c r="C247" s="22"/>
      <c r="D247" s="22"/>
      <c r="E247" s="22"/>
      <c r="F247" s="19"/>
      <c r="G247" s="19"/>
    </row>
    <row r="248" spans="1:7" x14ac:dyDescent="0.35">
      <c r="A248" s="22"/>
      <c r="B248" s="22"/>
      <c r="C248" s="22"/>
      <c r="D248" s="22"/>
      <c r="E248" s="22"/>
      <c r="F248" s="19"/>
      <c r="G248" s="19"/>
    </row>
    <row r="249" spans="1:7" x14ac:dyDescent="0.35">
      <c r="A249" s="22"/>
      <c r="B249" s="22"/>
      <c r="C249" s="22"/>
      <c r="D249" s="22"/>
      <c r="E249" s="22"/>
      <c r="F249" s="19"/>
      <c r="G249" s="19"/>
    </row>
    <row r="250" spans="1:7" x14ac:dyDescent="0.35">
      <c r="A250" s="22"/>
      <c r="B250" s="22"/>
      <c r="C250" s="22"/>
      <c r="D250" s="22"/>
      <c r="E250" s="22"/>
      <c r="F250" s="19"/>
      <c r="G250" s="19"/>
    </row>
    <row r="251" spans="1:7" x14ac:dyDescent="0.35">
      <c r="A251" s="22"/>
      <c r="B251" s="22"/>
      <c r="C251" s="22"/>
      <c r="D251" s="22"/>
      <c r="E251" s="22"/>
      <c r="F251" s="19"/>
      <c r="G251" s="19"/>
    </row>
    <row r="252" spans="1:7" x14ac:dyDescent="0.35">
      <c r="A252" s="22"/>
      <c r="B252" s="22"/>
      <c r="C252" s="22"/>
      <c r="D252" s="22"/>
      <c r="E252" s="22"/>
      <c r="F252" s="19"/>
      <c r="G252" s="19"/>
    </row>
    <row r="253" spans="1:7" x14ac:dyDescent="0.35">
      <c r="A253" s="22"/>
      <c r="B253" s="22"/>
      <c r="C253" s="22"/>
      <c r="D253" s="22"/>
      <c r="E253" s="22"/>
      <c r="F253" s="19"/>
      <c r="G253" s="19"/>
    </row>
    <row r="254" spans="1:7" x14ac:dyDescent="0.35">
      <c r="A254" s="22"/>
      <c r="B254" s="22"/>
      <c r="C254" s="22"/>
      <c r="D254" s="22"/>
      <c r="E254" s="22"/>
      <c r="F254" s="19"/>
      <c r="G254" s="19"/>
    </row>
    <row r="255" spans="1:7" x14ac:dyDescent="0.35">
      <c r="A255" s="22"/>
      <c r="B255" s="22"/>
      <c r="C255" s="22"/>
      <c r="D255" s="22"/>
      <c r="E255" s="22"/>
      <c r="F255" s="19"/>
      <c r="G255" s="19"/>
    </row>
    <row r="256" spans="1:7" x14ac:dyDescent="0.35">
      <c r="A256" s="22"/>
      <c r="B256" s="22"/>
      <c r="C256" s="22"/>
      <c r="D256" s="22"/>
      <c r="E256" s="22"/>
      <c r="F256" s="19"/>
      <c r="G256" s="19"/>
    </row>
    <row r="257" spans="1:7" x14ac:dyDescent="0.35">
      <c r="A257" s="22"/>
      <c r="B257" s="22"/>
      <c r="C257" s="22"/>
      <c r="D257" s="22"/>
      <c r="E257" s="22"/>
      <c r="F257" s="19"/>
      <c r="G257" s="19"/>
    </row>
    <row r="258" spans="1:7" x14ac:dyDescent="0.35">
      <c r="A258" s="22"/>
      <c r="B258" s="22"/>
      <c r="C258" s="22"/>
      <c r="D258" s="22"/>
      <c r="E258" s="22"/>
      <c r="F258" s="19"/>
      <c r="G258" s="19"/>
    </row>
    <row r="259" spans="1:7" x14ac:dyDescent="0.35">
      <c r="A259" s="22"/>
      <c r="B259" s="22"/>
      <c r="C259" s="22"/>
      <c r="D259" s="22"/>
      <c r="E259" s="22"/>
      <c r="F259" s="19"/>
      <c r="G259" s="19"/>
    </row>
    <row r="260" spans="1:7" x14ac:dyDescent="0.35">
      <c r="A260" s="22"/>
      <c r="B260" s="22"/>
      <c r="C260" s="22"/>
      <c r="D260" s="22"/>
      <c r="E260" s="22"/>
      <c r="F260" s="19"/>
      <c r="G260" s="19"/>
    </row>
    <row r="261" spans="1:7" x14ac:dyDescent="0.35">
      <c r="A261" s="22"/>
      <c r="B261" s="22"/>
      <c r="C261" s="22"/>
      <c r="D261" s="22"/>
      <c r="E261" s="22"/>
      <c r="F261" s="19"/>
      <c r="G261" s="19"/>
    </row>
    <row r="262" spans="1:7" x14ac:dyDescent="0.35">
      <c r="A262" s="22"/>
      <c r="B262" s="22"/>
      <c r="C262" s="22"/>
      <c r="D262" s="22"/>
      <c r="E262" s="22"/>
      <c r="F262" s="19"/>
      <c r="G262" s="19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5"/>
      <c r="B345" s="5"/>
      <c r="C345" s="5"/>
      <c r="D345" s="5"/>
      <c r="E345" s="5"/>
      <c r="F345" s="1"/>
      <c r="G345" s="1"/>
    </row>
    <row r="346" spans="1:7" x14ac:dyDescent="0.35">
      <c r="A346" s="2"/>
      <c r="B346" s="2"/>
      <c r="C346" s="2"/>
      <c r="D346" s="2"/>
      <c r="E346" s="2"/>
      <c r="F346" s="3"/>
      <c r="G346" s="3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13" x14ac:dyDescent="0.35">
      <c r="A433" s="2"/>
      <c r="B433" s="2"/>
      <c r="C433" s="2"/>
      <c r="D433" s="2"/>
      <c r="E433" s="2"/>
      <c r="F433" s="3"/>
      <c r="G433" s="3"/>
    </row>
    <row r="434" spans="1:13" x14ac:dyDescent="0.35">
      <c r="A434" s="2"/>
      <c r="B434" s="2"/>
      <c r="C434" s="2"/>
      <c r="D434" s="2"/>
      <c r="E434" s="2"/>
      <c r="F434" s="3"/>
      <c r="G434" s="3"/>
    </row>
    <row r="435" spans="1:13" x14ac:dyDescent="0.35">
      <c r="A435" s="2"/>
      <c r="B435" s="2"/>
      <c r="C435" s="2"/>
      <c r="D435" s="2"/>
      <c r="E435" s="2"/>
      <c r="F435" s="3"/>
      <c r="G435" s="3"/>
    </row>
    <row r="436" spans="1:13" x14ac:dyDescent="0.35">
      <c r="A436" s="2"/>
      <c r="B436" s="2"/>
      <c r="C436" s="2"/>
      <c r="D436" s="2"/>
      <c r="E436" s="2"/>
      <c r="F436" s="3"/>
      <c r="G436" s="3"/>
    </row>
    <row r="437" spans="1:13" x14ac:dyDescent="0.35">
      <c r="A437" s="2"/>
      <c r="B437" s="2"/>
      <c r="C437" s="2"/>
      <c r="D437" s="2"/>
      <c r="E437" s="2"/>
      <c r="F437" s="3"/>
      <c r="G437" s="3"/>
    </row>
    <row r="438" spans="1:13" x14ac:dyDescent="0.35">
      <c r="A438" s="2"/>
      <c r="B438" s="2"/>
      <c r="C438" s="2"/>
      <c r="D438" s="2"/>
      <c r="E438" s="2"/>
      <c r="F438" s="3"/>
      <c r="G438" s="3"/>
    </row>
    <row r="439" spans="1:13" x14ac:dyDescent="0.35">
      <c r="A439" s="2"/>
      <c r="B439" s="2"/>
      <c r="C439" s="2"/>
      <c r="D439" s="2"/>
      <c r="E439" s="2"/>
      <c r="F439" s="3"/>
      <c r="G439" s="3"/>
    </row>
    <row r="440" spans="1:13" x14ac:dyDescent="0.35">
      <c r="A440" s="2"/>
      <c r="B440" s="2"/>
      <c r="C440" s="2"/>
      <c r="D440" s="2"/>
      <c r="E440" s="2"/>
      <c r="F440" s="3"/>
      <c r="G440" s="3"/>
    </row>
    <row r="441" spans="1:13" x14ac:dyDescent="0.35">
      <c r="A441" s="2"/>
      <c r="B441" s="2"/>
      <c r="C441" s="2"/>
      <c r="D441" s="2"/>
      <c r="E441" s="2"/>
      <c r="F441" s="3"/>
      <c r="G441" s="3"/>
    </row>
    <row r="442" spans="1:13" s="23" customFormat="1" x14ac:dyDescent="0.35">
      <c r="A442" s="22"/>
      <c r="B442" s="22"/>
      <c r="C442" s="22"/>
      <c r="D442" s="22"/>
      <c r="E442" s="22"/>
      <c r="F442" s="19"/>
      <c r="G442" s="19"/>
      <c r="H442" s="27"/>
      <c r="I442" s="27"/>
      <c r="J442" s="27"/>
      <c r="K442" s="27"/>
      <c r="L442" s="27"/>
      <c r="M442" s="27"/>
    </row>
    <row r="443" spans="1:13" s="23" customFormat="1" x14ac:dyDescent="0.35">
      <c r="A443" s="22"/>
      <c r="B443" s="22"/>
      <c r="C443" s="22"/>
      <c r="D443" s="22"/>
      <c r="E443" s="22"/>
      <c r="F443" s="19"/>
      <c r="G443" s="19"/>
      <c r="H443" s="27"/>
      <c r="I443" s="27"/>
      <c r="J443" s="27"/>
      <c r="K443" s="27"/>
      <c r="L443" s="27"/>
      <c r="M443" s="27"/>
    </row>
    <row r="444" spans="1:13" s="23" customFormat="1" x14ac:dyDescent="0.35">
      <c r="A444" s="22"/>
      <c r="B444" s="22"/>
      <c r="C444" s="22"/>
      <c r="D444" s="22"/>
      <c r="E444" s="22"/>
      <c r="F444" s="19"/>
      <c r="G444" s="19"/>
      <c r="H444" s="27"/>
      <c r="I444" s="27"/>
      <c r="J444" s="27"/>
      <c r="K444" s="27"/>
      <c r="L444" s="27"/>
      <c r="M444" s="27"/>
    </row>
    <row r="445" spans="1:13" s="23" customFormat="1" x14ac:dyDescent="0.35">
      <c r="A445" s="22"/>
      <c r="B445" s="22"/>
      <c r="C445" s="22"/>
      <c r="D445" s="22"/>
      <c r="E445" s="22"/>
      <c r="F445" s="19"/>
      <c r="G445" s="19"/>
      <c r="H445" s="27"/>
      <c r="I445" s="27"/>
      <c r="J445" s="27"/>
      <c r="K445" s="27"/>
      <c r="L445" s="27"/>
      <c r="M445" s="27"/>
    </row>
    <row r="446" spans="1:13" s="23" customFormat="1" x14ac:dyDescent="0.35">
      <c r="A446" s="22"/>
      <c r="B446" s="22"/>
      <c r="C446" s="22"/>
      <c r="D446" s="22"/>
      <c r="E446" s="22"/>
      <c r="F446" s="19"/>
      <c r="G446" s="19"/>
      <c r="H446" s="27"/>
      <c r="I446" s="27"/>
      <c r="J446" s="27"/>
      <c r="K446" s="27"/>
      <c r="L446" s="27"/>
      <c r="M446" s="27"/>
    </row>
    <row r="447" spans="1:13" s="23" customFormat="1" x14ac:dyDescent="0.35">
      <c r="A447" s="22"/>
      <c r="B447" s="22"/>
      <c r="C447" s="22"/>
      <c r="D447" s="22"/>
      <c r="E447" s="22"/>
      <c r="F447" s="19"/>
      <c r="G447" s="19"/>
      <c r="H447" s="27"/>
      <c r="I447" s="27"/>
      <c r="J447" s="27"/>
      <c r="K447" s="27"/>
      <c r="L447" s="27"/>
      <c r="M447" s="27"/>
    </row>
    <row r="448" spans="1:13" s="23" customFormat="1" x14ac:dyDescent="0.35">
      <c r="A448" s="22"/>
      <c r="B448" s="22"/>
      <c r="C448" s="22"/>
      <c r="D448" s="22"/>
      <c r="E448" s="22"/>
      <c r="F448" s="19"/>
      <c r="G448" s="19"/>
      <c r="H448" s="27"/>
      <c r="I448" s="27"/>
      <c r="J448" s="27"/>
      <c r="K448" s="27"/>
      <c r="L448" s="27"/>
      <c r="M448" s="27"/>
    </row>
    <row r="449" spans="1:13" s="23" customFormat="1" x14ac:dyDescent="0.35">
      <c r="A449" s="22"/>
      <c r="B449" s="22"/>
      <c r="C449" s="22"/>
      <c r="D449" s="22"/>
      <c r="E449" s="22"/>
      <c r="F449" s="19"/>
      <c r="G449" s="19"/>
      <c r="H449" s="27"/>
      <c r="I449" s="27"/>
      <c r="J449" s="27"/>
      <c r="K449" s="27"/>
      <c r="L449" s="27"/>
      <c r="M449" s="27"/>
    </row>
    <row r="450" spans="1:13" s="23" customFormat="1" x14ac:dyDescent="0.35">
      <c r="A450" s="22"/>
      <c r="B450" s="22"/>
      <c r="C450" s="22"/>
      <c r="D450" s="22"/>
      <c r="E450" s="22"/>
      <c r="F450" s="19"/>
      <c r="G450" s="19"/>
      <c r="H450" s="27"/>
      <c r="I450" s="27"/>
      <c r="J450" s="27"/>
      <c r="K450" s="27"/>
      <c r="L450" s="27"/>
      <c r="M450" s="27"/>
    </row>
    <row r="451" spans="1:13" s="23" customFormat="1" x14ac:dyDescent="0.35">
      <c r="A451" s="22"/>
      <c r="B451" s="22"/>
      <c r="C451" s="22"/>
      <c r="D451" s="22"/>
      <c r="E451" s="22"/>
      <c r="F451" s="19"/>
      <c r="G451" s="19"/>
      <c r="H451" s="27"/>
      <c r="I451" s="27"/>
      <c r="J451" s="27"/>
      <c r="K451" s="27"/>
      <c r="L451" s="27"/>
      <c r="M451" s="27"/>
    </row>
    <row r="452" spans="1:13" s="23" customFormat="1" x14ac:dyDescent="0.35">
      <c r="A452" s="22"/>
      <c r="B452" s="22"/>
      <c r="C452" s="22"/>
      <c r="D452" s="22"/>
      <c r="E452" s="22"/>
      <c r="F452" s="19"/>
      <c r="G452" s="19"/>
      <c r="H452" s="27"/>
      <c r="I452" s="27"/>
      <c r="J452" s="27"/>
      <c r="K452" s="27"/>
      <c r="L452" s="27"/>
      <c r="M452" s="27"/>
    </row>
    <row r="453" spans="1:13" s="23" customFormat="1" x14ac:dyDescent="0.35">
      <c r="A453" s="22"/>
      <c r="B453" s="22"/>
      <c r="C453" s="22"/>
      <c r="D453" s="22"/>
      <c r="E453" s="22"/>
      <c r="F453" s="19"/>
      <c r="G453" s="19"/>
      <c r="H453" s="27"/>
      <c r="I453" s="27"/>
      <c r="J453" s="27"/>
      <c r="K453" s="27"/>
      <c r="L453" s="27"/>
      <c r="M453" s="27"/>
    </row>
    <row r="454" spans="1:13" s="23" customFormat="1" x14ac:dyDescent="0.35">
      <c r="A454" s="22"/>
      <c r="B454" s="22"/>
      <c r="C454" s="22"/>
      <c r="D454" s="22"/>
      <c r="E454" s="22"/>
      <c r="F454" s="19"/>
      <c r="G454" s="19"/>
      <c r="H454" s="27"/>
      <c r="I454" s="27"/>
      <c r="J454" s="27"/>
      <c r="K454" s="27"/>
      <c r="L454" s="27"/>
      <c r="M454" s="27"/>
    </row>
    <row r="455" spans="1:13" s="23" customFormat="1" x14ac:dyDescent="0.35">
      <c r="A455" s="22"/>
      <c r="B455" s="22"/>
      <c r="C455" s="22"/>
      <c r="D455" s="22"/>
      <c r="E455" s="22"/>
      <c r="F455" s="19"/>
      <c r="G455" s="19"/>
      <c r="H455" s="27"/>
      <c r="I455" s="27"/>
      <c r="J455" s="27"/>
      <c r="K455" s="27"/>
      <c r="L455" s="27"/>
      <c r="M455" s="27"/>
    </row>
    <row r="456" spans="1:13" s="23" customFormat="1" x14ac:dyDescent="0.35">
      <c r="A456" s="22"/>
      <c r="B456" s="22"/>
      <c r="C456" s="22"/>
      <c r="D456" s="22"/>
      <c r="E456" s="22"/>
      <c r="F456" s="19"/>
      <c r="G456" s="19"/>
      <c r="H456" s="27"/>
      <c r="I456" s="27"/>
      <c r="J456" s="27"/>
      <c r="K456" s="27"/>
      <c r="L456" s="27"/>
      <c r="M456" s="27"/>
    </row>
    <row r="457" spans="1:13" s="23" customFormat="1" x14ac:dyDescent="0.35">
      <c r="A457" s="22"/>
      <c r="B457" s="22"/>
      <c r="C457" s="22"/>
      <c r="D457" s="22"/>
      <c r="E457" s="22"/>
      <c r="F457" s="19"/>
      <c r="G457" s="19"/>
      <c r="H457" s="27"/>
      <c r="I457" s="27"/>
      <c r="J457" s="27"/>
      <c r="K457" s="27"/>
      <c r="L457" s="27"/>
      <c r="M457" s="27"/>
    </row>
    <row r="458" spans="1:13" s="23" customFormat="1" x14ac:dyDescent="0.35">
      <c r="A458" s="22"/>
      <c r="B458" s="22"/>
      <c r="C458" s="22"/>
      <c r="D458" s="22"/>
      <c r="E458" s="22"/>
      <c r="F458" s="19"/>
      <c r="G458" s="19"/>
      <c r="H458" s="27"/>
      <c r="I458" s="27"/>
      <c r="J458" s="27"/>
      <c r="K458" s="27"/>
      <c r="L458" s="27"/>
      <c r="M458" s="27"/>
    </row>
    <row r="459" spans="1:13" s="23" customFormat="1" x14ac:dyDescent="0.35">
      <c r="A459" s="22"/>
      <c r="B459" s="22"/>
      <c r="C459" s="22"/>
      <c r="D459" s="22"/>
      <c r="E459" s="22"/>
      <c r="F459" s="19"/>
      <c r="G459" s="19"/>
      <c r="H459" s="27"/>
      <c r="I459" s="27"/>
      <c r="J459" s="27"/>
      <c r="K459" s="27"/>
      <c r="L459" s="27"/>
      <c r="M459" s="27"/>
    </row>
    <row r="460" spans="1:13" s="23" customFormat="1" x14ac:dyDescent="0.35">
      <c r="A460" s="22"/>
      <c r="B460" s="22"/>
      <c r="C460" s="22"/>
      <c r="D460" s="22"/>
      <c r="E460" s="22"/>
      <c r="F460" s="19"/>
      <c r="G460" s="19"/>
      <c r="H460" s="27"/>
      <c r="I460" s="27"/>
      <c r="J460" s="27"/>
      <c r="K460" s="27"/>
      <c r="L460" s="27"/>
      <c r="M460" s="27"/>
    </row>
    <row r="461" spans="1:13" s="23" customFormat="1" x14ac:dyDescent="0.35">
      <c r="A461" s="22"/>
      <c r="B461" s="22"/>
      <c r="C461" s="22"/>
      <c r="D461" s="22"/>
      <c r="E461" s="22"/>
      <c r="F461" s="19"/>
      <c r="G461" s="19"/>
      <c r="H461" s="27"/>
      <c r="I461" s="27"/>
      <c r="J461" s="27"/>
      <c r="K461" s="27"/>
      <c r="L461" s="27"/>
      <c r="M461" s="27"/>
    </row>
    <row r="462" spans="1:13" s="23" customFormat="1" x14ac:dyDescent="0.35">
      <c r="A462" s="22"/>
      <c r="B462" s="22"/>
      <c r="C462" s="22"/>
      <c r="D462" s="22"/>
      <c r="E462" s="22"/>
      <c r="F462" s="19"/>
      <c r="G462" s="19"/>
      <c r="H462" s="27"/>
      <c r="I462" s="27"/>
      <c r="J462" s="27"/>
      <c r="K462" s="27"/>
      <c r="L462" s="27"/>
      <c r="M462" s="27"/>
    </row>
    <row r="463" spans="1:13" s="23" customFormat="1" x14ac:dyDescent="0.35">
      <c r="A463" s="22"/>
      <c r="B463" s="22"/>
      <c r="C463" s="22"/>
      <c r="D463" s="22"/>
      <c r="E463" s="22"/>
      <c r="F463" s="19"/>
      <c r="G463" s="19"/>
      <c r="H463" s="27"/>
      <c r="I463" s="27"/>
      <c r="J463" s="27"/>
      <c r="K463" s="27"/>
      <c r="L463" s="27"/>
      <c r="M463" s="27"/>
    </row>
    <row r="464" spans="1:13" s="23" customFormat="1" x14ac:dyDescent="0.35">
      <c r="A464" s="22"/>
      <c r="B464" s="22"/>
      <c r="C464" s="22"/>
      <c r="D464" s="22"/>
      <c r="E464" s="22"/>
      <c r="F464" s="19"/>
      <c r="G464" s="19"/>
      <c r="H464" s="27"/>
      <c r="I464" s="27"/>
      <c r="J464" s="27"/>
      <c r="K464" s="27"/>
      <c r="L464" s="27"/>
      <c r="M464" s="27"/>
    </row>
    <row r="465" spans="1:13" s="23" customFormat="1" x14ac:dyDescent="0.35">
      <c r="A465" s="22"/>
      <c r="B465" s="22"/>
      <c r="C465" s="22"/>
      <c r="D465" s="22"/>
      <c r="E465" s="22"/>
      <c r="F465" s="19"/>
      <c r="G465" s="19"/>
      <c r="H465" s="27"/>
      <c r="I465" s="27"/>
      <c r="J465" s="27"/>
      <c r="K465" s="27"/>
      <c r="L465" s="27"/>
      <c r="M465" s="27"/>
    </row>
    <row r="466" spans="1:13" s="23" customFormat="1" x14ac:dyDescent="0.35">
      <c r="A466" s="22"/>
      <c r="B466" s="22"/>
      <c r="C466" s="22"/>
      <c r="D466" s="22"/>
      <c r="E466" s="22"/>
      <c r="F466" s="19"/>
      <c r="G466" s="19"/>
      <c r="H466" s="27"/>
      <c r="I466" s="27"/>
      <c r="J466" s="27"/>
      <c r="K466" s="27"/>
      <c r="L466" s="27"/>
      <c r="M466" s="27"/>
    </row>
    <row r="467" spans="1:13" s="23" customFormat="1" x14ac:dyDescent="0.35">
      <c r="A467" s="22"/>
      <c r="B467" s="22"/>
      <c r="C467" s="22"/>
      <c r="D467" s="22"/>
      <c r="E467" s="22"/>
      <c r="F467" s="19"/>
      <c r="G467" s="19"/>
      <c r="H467" s="27"/>
      <c r="I467" s="27"/>
      <c r="J467" s="27"/>
      <c r="K467" s="27"/>
      <c r="L467" s="27"/>
      <c r="M467" s="27"/>
    </row>
    <row r="468" spans="1:13" s="23" customFormat="1" x14ac:dyDescent="0.35">
      <c r="A468" s="22"/>
      <c r="B468" s="22"/>
      <c r="C468" s="22"/>
      <c r="D468" s="22"/>
      <c r="E468" s="22"/>
      <c r="F468" s="19"/>
      <c r="G468" s="19"/>
      <c r="H468" s="27"/>
      <c r="I468" s="27"/>
      <c r="J468" s="27"/>
      <c r="K468" s="27"/>
      <c r="L468" s="27"/>
      <c r="M468" s="27"/>
    </row>
    <row r="469" spans="1:13" s="23" customFormat="1" x14ac:dyDescent="0.35">
      <c r="A469" s="22"/>
      <c r="B469" s="22"/>
      <c r="C469" s="22"/>
      <c r="D469" s="22"/>
      <c r="E469" s="22"/>
      <c r="F469" s="19"/>
      <c r="G469" s="19"/>
      <c r="H469" s="27"/>
      <c r="I469" s="27"/>
      <c r="J469" s="27"/>
      <c r="K469" s="27"/>
      <c r="L469" s="27"/>
      <c r="M469" s="27"/>
    </row>
    <row r="470" spans="1:13" s="23" customFormat="1" x14ac:dyDescent="0.35">
      <c r="A470" s="22"/>
      <c r="B470" s="22"/>
      <c r="C470" s="22"/>
      <c r="D470" s="22"/>
      <c r="E470" s="22"/>
      <c r="F470" s="19"/>
      <c r="G470" s="19"/>
      <c r="H470" s="27"/>
      <c r="I470" s="27"/>
      <c r="J470" s="27"/>
      <c r="K470" s="27"/>
      <c r="L470" s="27"/>
      <c r="M470" s="27"/>
    </row>
    <row r="471" spans="1:13" s="23" customFormat="1" x14ac:dyDescent="0.35">
      <c r="A471" s="22"/>
      <c r="B471" s="22"/>
      <c r="C471" s="22"/>
      <c r="D471" s="22"/>
      <c r="E471" s="22"/>
      <c r="F471" s="19"/>
      <c r="G471" s="19"/>
      <c r="H471" s="27"/>
      <c r="I471" s="27"/>
      <c r="J471" s="27"/>
      <c r="K471" s="27"/>
      <c r="L471" s="27"/>
      <c r="M471" s="27"/>
    </row>
    <row r="472" spans="1:13" s="23" customFormat="1" x14ac:dyDescent="0.35">
      <c r="A472" s="22"/>
      <c r="B472" s="22"/>
      <c r="C472" s="22"/>
      <c r="D472" s="22"/>
      <c r="E472" s="22"/>
      <c r="F472" s="19"/>
      <c r="G472" s="19"/>
      <c r="H472" s="27"/>
      <c r="I472" s="27"/>
      <c r="J472" s="27"/>
      <c r="K472" s="27"/>
      <c r="L472" s="27"/>
      <c r="M472" s="27"/>
    </row>
    <row r="473" spans="1:13" s="23" customFormat="1" x14ac:dyDescent="0.35">
      <c r="A473" s="22"/>
      <c r="B473" s="22"/>
      <c r="C473" s="22"/>
      <c r="D473" s="22"/>
      <c r="E473" s="22"/>
      <c r="F473" s="19"/>
      <c r="G473" s="19"/>
      <c r="H473" s="27"/>
      <c r="I473" s="27"/>
      <c r="J473" s="27"/>
      <c r="K473" s="27"/>
      <c r="L473" s="27"/>
      <c r="M473" s="27"/>
    </row>
    <row r="474" spans="1:13" s="23" customFormat="1" x14ac:dyDescent="0.35">
      <c r="A474" s="22"/>
      <c r="B474" s="22"/>
      <c r="C474" s="22"/>
      <c r="D474" s="22"/>
      <c r="E474" s="22"/>
      <c r="F474" s="19"/>
      <c r="G474" s="19"/>
      <c r="H474" s="27"/>
      <c r="I474" s="27"/>
      <c r="J474" s="27"/>
      <c r="K474" s="27"/>
      <c r="L474" s="27"/>
      <c r="M474" s="27"/>
    </row>
    <row r="475" spans="1:13" s="23" customFormat="1" x14ac:dyDescent="0.35">
      <c r="A475" s="22"/>
      <c r="B475" s="22"/>
      <c r="C475" s="22"/>
      <c r="D475" s="22"/>
      <c r="E475" s="22"/>
      <c r="F475" s="19"/>
      <c r="G475" s="19"/>
      <c r="H475" s="27"/>
      <c r="I475" s="27"/>
      <c r="J475" s="27"/>
      <c r="K475" s="27"/>
      <c r="L475" s="27"/>
      <c r="M475" s="27"/>
    </row>
    <row r="476" spans="1:13" s="23" customFormat="1" x14ac:dyDescent="0.35">
      <c r="A476" s="22"/>
      <c r="B476" s="22"/>
      <c r="C476" s="22"/>
      <c r="D476" s="22"/>
      <c r="E476" s="22"/>
      <c r="F476" s="19"/>
      <c r="G476" s="19"/>
      <c r="H476" s="27"/>
      <c r="I476" s="27"/>
      <c r="J476" s="27"/>
      <c r="K476" s="27"/>
      <c r="L476" s="27"/>
      <c r="M476" s="27"/>
    </row>
    <row r="477" spans="1:13" s="23" customFormat="1" x14ac:dyDescent="0.35">
      <c r="A477" s="22"/>
      <c r="B477" s="22"/>
      <c r="C477" s="22"/>
      <c r="D477" s="22"/>
      <c r="E477" s="22"/>
      <c r="F477" s="19"/>
      <c r="G477" s="19"/>
      <c r="H477" s="27"/>
      <c r="I477" s="27"/>
      <c r="J477" s="27"/>
      <c r="K477" s="27"/>
      <c r="L477" s="27"/>
      <c r="M477" s="27"/>
    </row>
    <row r="478" spans="1:13" s="23" customFormat="1" x14ac:dyDescent="0.35">
      <c r="A478" s="22"/>
      <c r="B478" s="22"/>
      <c r="C478" s="22"/>
      <c r="D478" s="22"/>
      <c r="E478" s="22"/>
      <c r="F478" s="19"/>
      <c r="G478" s="19"/>
      <c r="H478" s="27"/>
      <c r="I478" s="27"/>
      <c r="J478" s="27"/>
      <c r="K478" s="27"/>
      <c r="L478" s="27"/>
      <c r="M478" s="27"/>
    </row>
    <row r="479" spans="1:13" s="23" customFormat="1" x14ac:dyDescent="0.35">
      <c r="A479" s="22"/>
      <c r="B479" s="22"/>
      <c r="C479" s="22"/>
      <c r="D479" s="22"/>
      <c r="E479" s="22"/>
      <c r="F479" s="19"/>
      <c r="G479" s="19"/>
      <c r="H479" s="27"/>
      <c r="I479" s="27"/>
      <c r="J479" s="27"/>
      <c r="K479" s="27"/>
      <c r="L479" s="27"/>
      <c r="M479" s="27"/>
    </row>
    <row r="480" spans="1:13" s="23" customFormat="1" x14ac:dyDescent="0.35">
      <c r="A480" s="22"/>
      <c r="B480" s="22"/>
      <c r="C480" s="22"/>
      <c r="D480" s="22"/>
      <c r="E480" s="22"/>
      <c r="F480" s="19"/>
      <c r="G480" s="19"/>
      <c r="H480" s="27"/>
      <c r="I480" s="27"/>
      <c r="J480" s="27"/>
      <c r="K480" s="27"/>
      <c r="L480" s="27"/>
      <c r="M480" s="27"/>
    </row>
    <row r="481" spans="1:13" s="23" customFormat="1" x14ac:dyDescent="0.35">
      <c r="A481" s="22"/>
      <c r="B481" s="22"/>
      <c r="C481" s="22"/>
      <c r="D481" s="22"/>
      <c r="E481" s="22"/>
      <c r="F481" s="19"/>
      <c r="G481" s="19"/>
      <c r="H481" s="27"/>
      <c r="I481" s="27"/>
      <c r="J481" s="27"/>
      <c r="K481" s="27"/>
      <c r="L481" s="27"/>
      <c r="M481" s="27"/>
    </row>
    <row r="482" spans="1:13" s="23" customFormat="1" x14ac:dyDescent="0.35">
      <c r="A482" s="22"/>
      <c r="B482" s="22"/>
      <c r="C482" s="22"/>
      <c r="D482" s="22"/>
      <c r="E482" s="22"/>
      <c r="F482" s="19"/>
      <c r="G482" s="19"/>
      <c r="H482" s="27"/>
      <c r="I482" s="27"/>
      <c r="J482" s="27"/>
      <c r="K482" s="27"/>
      <c r="L482" s="27"/>
      <c r="M482" s="27"/>
    </row>
    <row r="483" spans="1:13" s="23" customFormat="1" x14ac:dyDescent="0.35">
      <c r="A483" s="22"/>
      <c r="B483" s="22"/>
      <c r="C483" s="22"/>
      <c r="D483" s="22"/>
      <c r="E483" s="22"/>
      <c r="F483" s="19"/>
      <c r="G483" s="19"/>
      <c r="H483" s="27"/>
      <c r="I483" s="27"/>
      <c r="J483" s="27"/>
      <c r="K483" s="27"/>
      <c r="L483" s="27"/>
      <c r="M483" s="27"/>
    </row>
    <row r="484" spans="1:13" s="23" customFormat="1" x14ac:dyDescent="0.35">
      <c r="A484" s="22"/>
      <c r="B484" s="22"/>
      <c r="C484" s="22"/>
      <c r="D484" s="22"/>
      <c r="E484" s="22"/>
      <c r="F484" s="19"/>
      <c r="G484" s="19"/>
      <c r="H484" s="27"/>
      <c r="I484" s="27"/>
      <c r="J484" s="27"/>
      <c r="K484" s="27"/>
      <c r="L484" s="27"/>
      <c r="M484" s="27"/>
    </row>
    <row r="485" spans="1:13" s="23" customFormat="1" x14ac:dyDescent="0.35">
      <c r="A485" s="22"/>
      <c r="B485" s="22"/>
      <c r="C485" s="22"/>
      <c r="D485" s="22"/>
      <c r="E485" s="22"/>
      <c r="F485" s="19"/>
      <c r="G485" s="19"/>
      <c r="H485" s="27"/>
      <c r="I485" s="27"/>
      <c r="J485" s="27"/>
      <c r="K485" s="27"/>
      <c r="L485" s="27"/>
      <c r="M485" s="27"/>
    </row>
    <row r="486" spans="1:13" s="23" customFormat="1" x14ac:dyDescent="0.35">
      <c r="A486" s="22"/>
      <c r="B486" s="22"/>
      <c r="C486" s="22"/>
      <c r="D486" s="22"/>
      <c r="E486" s="22"/>
      <c r="F486" s="19"/>
      <c r="G486" s="19"/>
      <c r="H486" s="27"/>
      <c r="I486" s="27"/>
      <c r="J486" s="27"/>
      <c r="K486" s="27"/>
      <c r="L486" s="27"/>
      <c r="M486" s="27"/>
    </row>
    <row r="487" spans="1:13" s="23" customFormat="1" x14ac:dyDescent="0.35">
      <c r="A487" s="22"/>
      <c r="B487" s="22"/>
      <c r="C487" s="22"/>
      <c r="D487" s="22"/>
      <c r="E487" s="22"/>
      <c r="F487" s="19"/>
      <c r="G487" s="19"/>
      <c r="H487" s="27"/>
      <c r="I487" s="27"/>
      <c r="J487" s="27"/>
      <c r="K487" s="27"/>
      <c r="L487" s="27"/>
      <c r="M487" s="27"/>
    </row>
    <row r="488" spans="1:13" s="23" customFormat="1" x14ac:dyDescent="0.35">
      <c r="A488" s="22"/>
      <c r="B488" s="22"/>
      <c r="C488" s="22"/>
      <c r="D488" s="22"/>
      <c r="E488" s="22"/>
      <c r="F488" s="19"/>
      <c r="G488" s="19"/>
      <c r="H488" s="27"/>
      <c r="I488" s="27"/>
      <c r="J488" s="27"/>
      <c r="K488" s="27"/>
      <c r="L488" s="27"/>
      <c r="M488" s="27"/>
    </row>
    <row r="489" spans="1:13" s="23" customFormat="1" x14ac:dyDescent="0.35">
      <c r="A489" s="22"/>
      <c r="B489" s="22"/>
      <c r="C489" s="22"/>
      <c r="D489" s="22"/>
      <c r="E489" s="22"/>
      <c r="F489" s="19"/>
      <c r="G489" s="19"/>
      <c r="H489" s="27"/>
      <c r="I489" s="27"/>
      <c r="J489" s="27"/>
      <c r="K489" s="27"/>
      <c r="L489" s="27"/>
      <c r="M489" s="27"/>
    </row>
    <row r="490" spans="1:13" s="23" customFormat="1" x14ac:dyDescent="0.35">
      <c r="A490" s="22"/>
      <c r="B490" s="22"/>
      <c r="C490" s="22"/>
      <c r="D490" s="22"/>
      <c r="E490" s="22"/>
      <c r="F490" s="19"/>
      <c r="G490" s="19"/>
      <c r="H490" s="27"/>
      <c r="I490" s="27"/>
      <c r="J490" s="27"/>
      <c r="K490" s="27"/>
      <c r="L490" s="27"/>
      <c r="M490" s="27"/>
    </row>
    <row r="491" spans="1:13" s="23" customFormat="1" x14ac:dyDescent="0.35">
      <c r="A491" s="22"/>
      <c r="B491" s="22"/>
      <c r="C491" s="22"/>
      <c r="D491" s="22"/>
      <c r="E491" s="22"/>
      <c r="F491" s="19"/>
      <c r="G491" s="19"/>
      <c r="H491" s="27"/>
      <c r="I491" s="27"/>
      <c r="J491" s="27"/>
      <c r="K491" s="27"/>
      <c r="L491" s="27"/>
      <c r="M491" s="27"/>
    </row>
    <row r="492" spans="1:13" s="23" customFormat="1" x14ac:dyDescent="0.35">
      <c r="A492" s="22"/>
      <c r="B492" s="22"/>
      <c r="C492" s="22"/>
      <c r="D492" s="22"/>
      <c r="E492" s="22"/>
      <c r="F492" s="19"/>
      <c r="G492" s="19"/>
      <c r="H492" s="27"/>
      <c r="I492" s="27"/>
      <c r="J492" s="27"/>
      <c r="K492" s="27"/>
      <c r="L492" s="27"/>
      <c r="M492" s="27"/>
    </row>
    <row r="493" spans="1:13" s="23" customFormat="1" x14ac:dyDescent="0.35">
      <c r="A493" s="22"/>
      <c r="B493" s="22"/>
      <c r="C493" s="22"/>
      <c r="D493" s="22"/>
      <c r="E493" s="22"/>
      <c r="F493" s="19"/>
      <c r="G493" s="19"/>
      <c r="H493" s="27"/>
      <c r="I493" s="27"/>
      <c r="J493" s="27"/>
      <c r="K493" s="27"/>
      <c r="L493" s="27"/>
      <c r="M493" s="27"/>
    </row>
    <row r="494" spans="1:13" s="23" customFormat="1" x14ac:dyDescent="0.35">
      <c r="A494" s="22"/>
      <c r="B494" s="22"/>
      <c r="C494" s="22"/>
      <c r="D494" s="22"/>
      <c r="E494" s="22"/>
      <c r="F494" s="19"/>
      <c r="G494" s="19"/>
      <c r="H494" s="27"/>
      <c r="I494" s="27"/>
      <c r="J494" s="27"/>
      <c r="K494" s="27"/>
      <c r="L494" s="27"/>
      <c r="M494" s="27"/>
    </row>
    <row r="495" spans="1:13" s="23" customFormat="1" x14ac:dyDescent="0.35">
      <c r="A495" s="22"/>
      <c r="B495" s="22"/>
      <c r="C495" s="22"/>
      <c r="D495" s="22"/>
      <c r="E495" s="22"/>
      <c r="F495" s="19"/>
      <c r="G495" s="19"/>
      <c r="H495" s="27"/>
      <c r="I495" s="27"/>
      <c r="J495" s="27"/>
      <c r="K495" s="27"/>
      <c r="L495" s="27"/>
      <c r="M495" s="27"/>
    </row>
    <row r="496" spans="1:13" s="23" customFormat="1" x14ac:dyDescent="0.35">
      <c r="A496" s="22"/>
      <c r="B496" s="22"/>
      <c r="C496" s="22"/>
      <c r="D496" s="22"/>
      <c r="E496" s="22"/>
      <c r="F496" s="19"/>
      <c r="G496" s="19"/>
      <c r="H496" s="27"/>
      <c r="I496" s="27"/>
      <c r="J496" s="27"/>
      <c r="K496" s="27"/>
      <c r="L496" s="27"/>
      <c r="M496" s="27"/>
    </row>
    <row r="497" spans="1:13" s="23" customFormat="1" x14ac:dyDescent="0.35">
      <c r="A497" s="22"/>
      <c r="B497" s="22"/>
      <c r="C497" s="22"/>
      <c r="D497" s="22"/>
      <c r="E497" s="22"/>
      <c r="F497" s="19"/>
      <c r="G497" s="19"/>
      <c r="H497" s="27"/>
      <c r="I497" s="27"/>
      <c r="J497" s="27"/>
      <c r="K497" s="27"/>
      <c r="L497" s="27"/>
      <c r="M497" s="27"/>
    </row>
    <row r="498" spans="1:13" s="23" customFormat="1" x14ac:dyDescent="0.35">
      <c r="A498" s="22"/>
      <c r="B498" s="22"/>
      <c r="C498" s="22"/>
      <c r="D498" s="22"/>
      <c r="E498" s="22"/>
      <c r="F498" s="19"/>
      <c r="G498" s="19"/>
      <c r="H498" s="27"/>
      <c r="I498" s="27"/>
      <c r="J498" s="27"/>
      <c r="K498" s="27"/>
      <c r="L498" s="27"/>
      <c r="M498" s="27"/>
    </row>
    <row r="499" spans="1:13" s="23" customFormat="1" x14ac:dyDescent="0.35">
      <c r="A499" s="22"/>
      <c r="B499" s="22"/>
      <c r="C499" s="22"/>
      <c r="D499" s="22"/>
      <c r="E499" s="22"/>
      <c r="F499" s="19"/>
      <c r="G499" s="19"/>
      <c r="H499" s="27"/>
      <c r="I499" s="27"/>
      <c r="J499" s="27"/>
      <c r="K499" s="27"/>
      <c r="L499" s="27"/>
      <c r="M499" s="27"/>
    </row>
    <row r="500" spans="1:13" s="23" customFormat="1" x14ac:dyDescent="0.35">
      <c r="A500" s="22"/>
      <c r="B500" s="22"/>
      <c r="C500" s="22"/>
      <c r="D500" s="22"/>
      <c r="E500" s="22"/>
      <c r="F500" s="19"/>
      <c r="G500" s="19"/>
      <c r="H500" s="27"/>
      <c r="I500" s="27"/>
      <c r="J500" s="27"/>
      <c r="K500" s="27"/>
      <c r="L500" s="27"/>
      <c r="M500" s="27"/>
    </row>
    <row r="501" spans="1:13" s="23" customFormat="1" x14ac:dyDescent="0.35">
      <c r="A501" s="22"/>
      <c r="B501" s="22"/>
      <c r="C501" s="22"/>
      <c r="D501" s="22"/>
      <c r="E501" s="22"/>
      <c r="F501" s="19"/>
      <c r="G501" s="19"/>
      <c r="H501" s="27"/>
      <c r="I501" s="27"/>
      <c r="J501" s="27"/>
      <c r="K501" s="27"/>
      <c r="L501" s="27"/>
      <c r="M501" s="27"/>
    </row>
    <row r="502" spans="1:13" s="23" customFormat="1" x14ac:dyDescent="0.35">
      <c r="A502" s="22"/>
      <c r="B502" s="22"/>
      <c r="C502" s="22"/>
      <c r="D502" s="22"/>
      <c r="E502" s="22"/>
      <c r="F502" s="19"/>
      <c r="G502" s="19"/>
      <c r="H502" s="27"/>
      <c r="I502" s="27"/>
      <c r="J502" s="27"/>
      <c r="K502" s="27"/>
      <c r="L502" s="27"/>
      <c r="M502" s="27"/>
    </row>
    <row r="503" spans="1:13" s="23" customFormat="1" x14ac:dyDescent="0.35">
      <c r="A503" s="22"/>
      <c r="B503" s="22"/>
      <c r="C503" s="22"/>
      <c r="D503" s="22"/>
      <c r="E503" s="22"/>
      <c r="F503" s="19"/>
      <c r="G503" s="19"/>
      <c r="H503" s="27"/>
      <c r="I503" s="27"/>
      <c r="J503" s="27"/>
      <c r="K503" s="27"/>
      <c r="L503" s="27"/>
      <c r="M503" s="27"/>
    </row>
    <row r="504" spans="1:13" s="23" customFormat="1" x14ac:dyDescent="0.35">
      <c r="A504" s="22"/>
      <c r="B504" s="22"/>
      <c r="C504" s="22"/>
      <c r="D504" s="22"/>
      <c r="E504" s="22"/>
      <c r="F504" s="19"/>
      <c r="G504" s="19"/>
      <c r="H504" s="27"/>
      <c r="I504" s="27"/>
      <c r="J504" s="27"/>
      <c r="K504" s="27"/>
      <c r="L504" s="27"/>
      <c r="M504" s="27"/>
    </row>
    <row r="505" spans="1:13" s="23" customFormat="1" x14ac:dyDescent="0.35">
      <c r="A505" s="22"/>
      <c r="B505" s="22"/>
      <c r="C505" s="22"/>
      <c r="D505" s="22"/>
      <c r="E505" s="22"/>
      <c r="F505" s="19"/>
      <c r="G505" s="19"/>
      <c r="H505" s="27"/>
      <c r="I505" s="27"/>
      <c r="J505" s="27"/>
      <c r="K505" s="27"/>
      <c r="L505" s="27"/>
      <c r="M505" s="27"/>
    </row>
    <row r="506" spans="1:13" s="23" customFormat="1" x14ac:dyDescent="0.35">
      <c r="A506" s="22"/>
      <c r="B506" s="22"/>
      <c r="C506" s="22"/>
      <c r="D506" s="22"/>
      <c r="E506" s="22"/>
      <c r="F506" s="19"/>
      <c r="G506" s="19"/>
      <c r="H506" s="27"/>
      <c r="I506" s="27"/>
      <c r="J506" s="27"/>
      <c r="K506" s="27"/>
      <c r="L506" s="27"/>
      <c r="M506" s="27"/>
    </row>
    <row r="507" spans="1:13" s="23" customFormat="1" x14ac:dyDescent="0.35">
      <c r="A507" s="22"/>
      <c r="B507" s="22"/>
      <c r="C507" s="22"/>
      <c r="D507" s="22"/>
      <c r="E507" s="22"/>
      <c r="F507" s="19"/>
      <c r="G507" s="19"/>
      <c r="H507" s="27"/>
      <c r="I507" s="27"/>
      <c r="J507" s="27"/>
      <c r="K507" s="27"/>
      <c r="L507" s="27"/>
      <c r="M507" s="27"/>
    </row>
    <row r="508" spans="1:13" s="23" customFormat="1" x14ac:dyDescent="0.35">
      <c r="A508" s="22"/>
      <c r="B508" s="22"/>
      <c r="C508" s="22"/>
      <c r="D508" s="22"/>
      <c r="E508" s="22"/>
      <c r="F508" s="19"/>
      <c r="G508" s="19"/>
      <c r="H508" s="27"/>
      <c r="I508" s="27"/>
      <c r="J508" s="27"/>
      <c r="K508" s="27"/>
      <c r="L508" s="27"/>
      <c r="M508" s="27"/>
    </row>
    <row r="509" spans="1:13" s="23" customFormat="1" x14ac:dyDescent="0.35">
      <c r="A509" s="22"/>
      <c r="B509" s="22"/>
      <c r="C509" s="22"/>
      <c r="D509" s="22"/>
      <c r="E509" s="22"/>
      <c r="F509" s="19"/>
      <c r="G509" s="19"/>
      <c r="H509" s="27"/>
      <c r="I509" s="27"/>
      <c r="J509" s="27"/>
      <c r="K509" s="27"/>
      <c r="L509" s="27"/>
      <c r="M509" s="27"/>
    </row>
    <row r="510" spans="1:13" s="23" customFormat="1" x14ac:dyDescent="0.35">
      <c r="A510" s="22"/>
      <c r="B510" s="22"/>
      <c r="C510" s="22"/>
      <c r="D510" s="22"/>
      <c r="E510" s="22"/>
      <c r="F510" s="19"/>
      <c r="G510" s="19"/>
      <c r="H510" s="27"/>
      <c r="I510" s="27"/>
      <c r="J510" s="27"/>
      <c r="K510" s="27"/>
      <c r="L510" s="27"/>
      <c r="M510" s="27"/>
    </row>
    <row r="511" spans="1:13" s="23" customFormat="1" x14ac:dyDescent="0.35">
      <c r="A511" s="22"/>
      <c r="B511" s="22"/>
      <c r="C511" s="22"/>
      <c r="D511" s="22"/>
      <c r="E511" s="22"/>
      <c r="F511" s="19"/>
      <c r="G511" s="19"/>
      <c r="H511" s="27"/>
      <c r="I511" s="27"/>
      <c r="J511" s="27"/>
      <c r="K511" s="27"/>
      <c r="L511" s="27"/>
      <c r="M511" s="27"/>
    </row>
    <row r="512" spans="1:13" s="23" customFormat="1" x14ac:dyDescent="0.35">
      <c r="A512" s="22"/>
      <c r="B512" s="22"/>
      <c r="C512" s="22"/>
      <c r="D512" s="22"/>
      <c r="E512" s="22"/>
      <c r="F512" s="19"/>
      <c r="G512" s="19"/>
      <c r="H512" s="27"/>
      <c r="I512" s="27"/>
      <c r="J512" s="27"/>
      <c r="K512" s="27"/>
      <c r="L512" s="27"/>
      <c r="M512" s="27"/>
    </row>
    <row r="513" spans="1:13" s="23" customFormat="1" x14ac:dyDescent="0.35">
      <c r="A513" s="22"/>
      <c r="B513" s="22"/>
      <c r="C513" s="22"/>
      <c r="D513" s="22"/>
      <c r="E513" s="22"/>
      <c r="F513" s="19"/>
      <c r="G513" s="19"/>
      <c r="H513" s="27"/>
      <c r="I513" s="27"/>
      <c r="J513" s="27"/>
      <c r="K513" s="27"/>
      <c r="L513" s="27"/>
      <c r="M513" s="27"/>
    </row>
    <row r="514" spans="1:13" s="23" customFormat="1" x14ac:dyDescent="0.35">
      <c r="A514" s="22"/>
      <c r="B514" s="22"/>
      <c r="C514" s="22"/>
      <c r="D514" s="22"/>
      <c r="E514" s="22"/>
      <c r="F514" s="19"/>
      <c r="G514" s="19"/>
      <c r="H514" s="27"/>
      <c r="I514" s="27"/>
      <c r="J514" s="27"/>
      <c r="K514" s="27"/>
      <c r="L514" s="27"/>
      <c r="M514" s="27"/>
    </row>
    <row r="515" spans="1:13" s="23" customFormat="1" x14ac:dyDescent="0.35">
      <c r="A515" s="22"/>
      <c r="B515" s="22"/>
      <c r="C515" s="22"/>
      <c r="D515" s="22"/>
      <c r="E515" s="22"/>
      <c r="F515" s="19"/>
      <c r="G515" s="19"/>
      <c r="H515" s="27"/>
      <c r="I515" s="27"/>
      <c r="J515" s="27"/>
      <c r="K515" s="27"/>
      <c r="L515" s="27"/>
      <c r="M515" s="27"/>
    </row>
    <row r="516" spans="1:13" s="23" customFormat="1" x14ac:dyDescent="0.35">
      <c r="A516" s="22"/>
      <c r="B516" s="22"/>
      <c r="C516" s="22"/>
      <c r="D516" s="22"/>
      <c r="E516" s="22"/>
      <c r="F516" s="19"/>
      <c r="G516" s="19"/>
      <c r="H516" s="27"/>
      <c r="I516" s="27"/>
      <c r="J516" s="27"/>
      <c r="K516" s="27"/>
      <c r="L516" s="27"/>
      <c r="M516" s="27"/>
    </row>
    <row r="517" spans="1:13" s="23" customFormat="1" x14ac:dyDescent="0.35">
      <c r="A517" s="22"/>
      <c r="B517" s="22"/>
      <c r="C517" s="22"/>
      <c r="D517" s="22"/>
      <c r="E517" s="22"/>
      <c r="F517" s="19"/>
      <c r="G517" s="19"/>
      <c r="H517" s="27"/>
      <c r="I517" s="27"/>
      <c r="J517" s="27"/>
      <c r="K517" s="27"/>
      <c r="L517" s="27"/>
      <c r="M517" s="27"/>
    </row>
    <row r="518" spans="1:13" s="23" customFormat="1" x14ac:dyDescent="0.35">
      <c r="A518" s="22"/>
      <c r="B518" s="22"/>
      <c r="C518" s="22"/>
      <c r="D518" s="22"/>
      <c r="E518" s="22"/>
      <c r="F518" s="19"/>
      <c r="G518" s="19"/>
      <c r="H518" s="27"/>
      <c r="I518" s="27"/>
      <c r="J518" s="27"/>
      <c r="K518" s="27"/>
      <c r="L518" s="27"/>
      <c r="M518" s="27"/>
    </row>
    <row r="519" spans="1:13" s="23" customFormat="1" x14ac:dyDescent="0.35">
      <c r="A519" s="22"/>
      <c r="B519" s="22"/>
      <c r="C519" s="22"/>
      <c r="D519" s="22"/>
      <c r="E519" s="22"/>
      <c r="F519" s="19"/>
      <c r="G519" s="19"/>
      <c r="H519" s="27"/>
      <c r="I519" s="27"/>
      <c r="J519" s="27"/>
      <c r="K519" s="27"/>
      <c r="L519" s="27"/>
      <c r="M519" s="27"/>
    </row>
    <row r="520" spans="1:13" s="23" customFormat="1" x14ac:dyDescent="0.35">
      <c r="A520" s="22"/>
      <c r="B520" s="22"/>
      <c r="C520" s="22"/>
      <c r="D520" s="22"/>
      <c r="E520" s="22"/>
      <c r="F520" s="19"/>
      <c r="G520" s="19"/>
      <c r="H520" s="27"/>
      <c r="I520" s="27"/>
      <c r="J520" s="27"/>
      <c r="K520" s="27"/>
      <c r="L520" s="27"/>
      <c r="M520" s="27"/>
    </row>
    <row r="521" spans="1:13" s="23" customFormat="1" x14ac:dyDescent="0.35">
      <c r="A521" s="22"/>
      <c r="B521" s="22"/>
      <c r="C521" s="22"/>
      <c r="D521" s="22"/>
      <c r="E521" s="22"/>
      <c r="F521" s="19"/>
      <c r="G521" s="19"/>
      <c r="H521" s="27"/>
      <c r="I521" s="27"/>
      <c r="J521" s="27"/>
      <c r="K521" s="27"/>
      <c r="L521" s="27"/>
      <c r="M521" s="27"/>
    </row>
    <row r="522" spans="1:13" s="23" customFormat="1" x14ac:dyDescent="0.35">
      <c r="A522" s="22"/>
      <c r="B522" s="22"/>
      <c r="C522" s="22"/>
      <c r="D522" s="22"/>
      <c r="E522" s="22"/>
      <c r="F522" s="19"/>
      <c r="G522" s="19"/>
      <c r="H522" s="27"/>
      <c r="I522" s="27"/>
      <c r="J522" s="27"/>
      <c r="K522" s="27"/>
      <c r="L522" s="27"/>
      <c r="M522" s="27"/>
    </row>
    <row r="523" spans="1:13" s="23" customFormat="1" x14ac:dyDescent="0.35">
      <c r="A523" s="22"/>
      <c r="B523" s="22"/>
      <c r="C523" s="22"/>
      <c r="D523" s="22"/>
      <c r="E523" s="22"/>
      <c r="F523" s="19"/>
      <c r="G523" s="19"/>
      <c r="H523" s="27"/>
      <c r="I523" s="27"/>
      <c r="J523" s="27"/>
      <c r="K523" s="27"/>
      <c r="L523" s="27"/>
      <c r="M523" s="27"/>
    </row>
    <row r="524" spans="1:13" s="23" customFormat="1" x14ac:dyDescent="0.35">
      <c r="A524" s="22"/>
      <c r="B524" s="22"/>
      <c r="C524" s="22"/>
      <c r="D524" s="22"/>
      <c r="E524" s="22"/>
      <c r="F524" s="19"/>
      <c r="G524" s="19"/>
      <c r="H524" s="27"/>
      <c r="I524" s="27"/>
      <c r="J524" s="27"/>
      <c r="K524" s="27"/>
      <c r="L524" s="27"/>
      <c r="M524" s="27"/>
    </row>
    <row r="525" spans="1:13" s="23" customFormat="1" x14ac:dyDescent="0.35">
      <c r="A525" s="22"/>
      <c r="B525" s="22"/>
      <c r="C525" s="22"/>
      <c r="D525" s="22"/>
      <c r="E525" s="22"/>
      <c r="F525" s="19"/>
      <c r="G525" s="19"/>
      <c r="H525" s="27"/>
      <c r="I525" s="27"/>
      <c r="J525" s="27"/>
      <c r="K525" s="27"/>
      <c r="L525" s="27"/>
      <c r="M525" s="27"/>
    </row>
    <row r="526" spans="1:13" s="23" customFormat="1" x14ac:dyDescent="0.35">
      <c r="A526" s="22"/>
      <c r="B526" s="22"/>
      <c r="C526" s="22"/>
      <c r="D526" s="22"/>
      <c r="E526" s="22"/>
      <c r="F526" s="19"/>
      <c r="G526" s="19"/>
      <c r="H526" s="27"/>
      <c r="I526" s="27"/>
      <c r="J526" s="27"/>
      <c r="K526" s="27"/>
      <c r="L526" s="27"/>
      <c r="M526" s="27"/>
    </row>
    <row r="527" spans="1:13" s="23" customFormat="1" x14ac:dyDescent="0.35">
      <c r="A527" s="22"/>
      <c r="B527" s="22"/>
      <c r="C527" s="22"/>
      <c r="D527" s="22"/>
      <c r="E527" s="22"/>
      <c r="F527" s="19"/>
      <c r="G527" s="19"/>
      <c r="H527" s="27"/>
      <c r="I527" s="27"/>
      <c r="J527" s="27"/>
      <c r="K527" s="27"/>
      <c r="L527" s="27"/>
      <c r="M527" s="27"/>
    </row>
    <row r="528" spans="1:13" s="23" customFormat="1" x14ac:dyDescent="0.35">
      <c r="A528" s="22"/>
      <c r="B528" s="22"/>
      <c r="C528" s="22"/>
      <c r="D528" s="22"/>
      <c r="E528" s="22"/>
      <c r="F528" s="19"/>
      <c r="G528" s="19"/>
      <c r="H528" s="27"/>
      <c r="I528" s="27"/>
      <c r="J528" s="27"/>
      <c r="K528" s="27"/>
      <c r="L528" s="27"/>
      <c r="M528" s="27"/>
    </row>
    <row r="529" spans="1:13" s="23" customFormat="1" x14ac:dyDescent="0.35">
      <c r="A529" s="22"/>
      <c r="B529" s="22"/>
      <c r="C529" s="22"/>
      <c r="D529" s="22"/>
      <c r="E529" s="22"/>
      <c r="F529" s="19"/>
      <c r="G529" s="19"/>
      <c r="H529" s="27"/>
      <c r="I529" s="27"/>
      <c r="J529" s="27"/>
      <c r="K529" s="27"/>
      <c r="L529" s="27"/>
      <c r="M529" s="27"/>
    </row>
    <row r="530" spans="1:13" s="23" customFormat="1" x14ac:dyDescent="0.35">
      <c r="A530" s="22"/>
      <c r="B530" s="22"/>
      <c r="C530" s="22"/>
      <c r="D530" s="22"/>
      <c r="E530" s="22"/>
      <c r="F530" s="19"/>
      <c r="G530" s="19"/>
      <c r="H530" s="27"/>
      <c r="I530" s="27"/>
      <c r="J530" s="27"/>
      <c r="K530" s="27"/>
      <c r="L530" s="27"/>
      <c r="M530" s="27"/>
    </row>
    <row r="531" spans="1:13" s="23" customFormat="1" x14ac:dyDescent="0.35">
      <c r="A531" s="22"/>
      <c r="B531" s="22"/>
      <c r="C531" s="22"/>
      <c r="D531" s="22"/>
      <c r="E531" s="22"/>
      <c r="F531" s="19"/>
      <c r="G531" s="19"/>
      <c r="H531" s="27"/>
      <c r="I531" s="27"/>
      <c r="J531" s="27"/>
      <c r="K531" s="27"/>
      <c r="L531" s="27"/>
      <c r="M531" s="27"/>
    </row>
    <row r="532" spans="1:13" s="23" customFormat="1" x14ac:dyDescent="0.35">
      <c r="A532" s="22"/>
      <c r="B532" s="22"/>
      <c r="C532" s="22"/>
      <c r="D532" s="22"/>
      <c r="E532" s="22"/>
      <c r="F532" s="19"/>
      <c r="G532" s="19"/>
      <c r="H532" s="27"/>
      <c r="I532" s="27"/>
      <c r="J532" s="27"/>
      <c r="K532" s="27"/>
      <c r="L532" s="27"/>
      <c r="M532" s="27"/>
    </row>
    <row r="533" spans="1:13" s="23" customFormat="1" x14ac:dyDescent="0.35">
      <c r="A533" s="22"/>
      <c r="B533" s="22"/>
      <c r="C533" s="22"/>
      <c r="D533" s="22"/>
      <c r="E533" s="22"/>
      <c r="F533" s="19"/>
      <c r="G533" s="19"/>
      <c r="H533" s="27"/>
      <c r="I533" s="27"/>
      <c r="J533" s="27"/>
      <c r="K533" s="27"/>
      <c r="L533" s="27"/>
      <c r="M533" s="27"/>
    </row>
    <row r="534" spans="1:13" s="23" customFormat="1" x14ac:dyDescent="0.35">
      <c r="A534" s="22"/>
      <c r="B534" s="22"/>
      <c r="C534" s="22"/>
      <c r="D534" s="22"/>
      <c r="E534" s="22"/>
      <c r="F534" s="19"/>
      <c r="G534" s="19"/>
      <c r="H534" s="27"/>
      <c r="I534" s="27"/>
      <c r="J534" s="27"/>
      <c r="K534" s="27"/>
      <c r="L534" s="27"/>
      <c r="M534" s="27"/>
    </row>
    <row r="535" spans="1:13" s="23" customFormat="1" x14ac:dyDescent="0.35">
      <c r="A535" s="22"/>
      <c r="B535" s="22"/>
      <c r="C535" s="22"/>
      <c r="D535" s="22"/>
      <c r="E535" s="22"/>
      <c r="F535" s="19"/>
      <c r="G535" s="19"/>
      <c r="H535" s="27"/>
      <c r="I535" s="27"/>
      <c r="J535" s="27"/>
      <c r="K535" s="27"/>
      <c r="L535" s="27"/>
      <c r="M535" s="27"/>
    </row>
    <row r="536" spans="1:13" s="23" customFormat="1" x14ac:dyDescent="0.35">
      <c r="A536" s="22"/>
      <c r="B536" s="22"/>
      <c r="C536" s="22"/>
      <c r="D536" s="22"/>
      <c r="E536" s="22"/>
      <c r="F536" s="19"/>
      <c r="G536" s="19"/>
      <c r="H536" s="27"/>
      <c r="I536" s="27"/>
      <c r="J536" s="27"/>
      <c r="K536" s="27"/>
      <c r="L536" s="27"/>
      <c r="M536" s="27"/>
    </row>
    <row r="537" spans="1:13" s="23" customFormat="1" x14ac:dyDescent="0.35">
      <c r="A537" s="22"/>
      <c r="B537" s="22"/>
      <c r="C537" s="22"/>
      <c r="D537" s="22"/>
      <c r="E537" s="22"/>
      <c r="F537" s="19"/>
      <c r="G537" s="19"/>
      <c r="H537" s="27"/>
      <c r="I537" s="27"/>
      <c r="J537" s="27"/>
      <c r="K537" s="27"/>
      <c r="L537" s="27"/>
      <c r="M537" s="27"/>
    </row>
    <row r="538" spans="1:13" s="23" customFormat="1" x14ac:dyDescent="0.35">
      <c r="A538" s="22"/>
      <c r="B538" s="22"/>
      <c r="C538" s="22"/>
      <c r="D538" s="22"/>
      <c r="E538" s="22"/>
      <c r="F538" s="19"/>
      <c r="G538" s="19"/>
      <c r="H538" s="27"/>
      <c r="I538" s="27"/>
      <c r="J538" s="27"/>
      <c r="K538" s="27"/>
      <c r="L538" s="27"/>
      <c r="M538" s="27"/>
    </row>
    <row r="539" spans="1:13" s="23" customFormat="1" x14ac:dyDescent="0.35">
      <c r="A539" s="22"/>
      <c r="B539" s="22"/>
      <c r="C539" s="22"/>
      <c r="D539" s="22"/>
      <c r="E539" s="22"/>
      <c r="F539" s="19"/>
      <c r="G539" s="19"/>
      <c r="H539" s="27"/>
      <c r="I539" s="27"/>
      <c r="J539" s="27"/>
      <c r="K539" s="27"/>
      <c r="L539" s="27"/>
      <c r="M539" s="27"/>
    </row>
    <row r="540" spans="1:13" s="23" customFormat="1" x14ac:dyDescent="0.35">
      <c r="A540" s="22"/>
      <c r="B540" s="22"/>
      <c r="C540" s="22"/>
      <c r="D540" s="22"/>
      <c r="E540" s="22"/>
      <c r="F540" s="19"/>
      <c r="G540" s="19"/>
      <c r="H540" s="27"/>
      <c r="I540" s="27"/>
      <c r="J540" s="27"/>
      <c r="K540" s="27"/>
      <c r="L540" s="27"/>
      <c r="M540" s="27"/>
    </row>
    <row r="541" spans="1:13" s="23" customFormat="1" x14ac:dyDescent="0.35">
      <c r="A541" s="22"/>
      <c r="B541" s="22"/>
      <c r="C541" s="22"/>
      <c r="D541" s="22"/>
      <c r="E541" s="22"/>
      <c r="F541" s="19"/>
      <c r="G541" s="19"/>
      <c r="H541" s="27"/>
      <c r="I541" s="27"/>
      <c r="J541" s="27"/>
      <c r="K541" s="27"/>
      <c r="L541" s="27"/>
      <c r="M541" s="27"/>
    </row>
    <row r="542" spans="1:13" s="23" customFormat="1" x14ac:dyDescent="0.35">
      <c r="A542" s="22"/>
      <c r="B542" s="22"/>
      <c r="C542" s="22"/>
      <c r="D542" s="22"/>
      <c r="E542" s="22"/>
      <c r="F542" s="19"/>
      <c r="G542" s="19"/>
      <c r="H542" s="27"/>
      <c r="I542" s="27"/>
      <c r="J542" s="27"/>
      <c r="K542" s="27"/>
      <c r="L542" s="27"/>
      <c r="M542" s="27"/>
    </row>
    <row r="543" spans="1:13" s="23" customFormat="1" x14ac:dyDescent="0.35">
      <c r="A543" s="22"/>
      <c r="B543" s="22"/>
      <c r="C543" s="22"/>
      <c r="D543" s="22"/>
      <c r="E543" s="22"/>
      <c r="F543" s="19"/>
      <c r="G543" s="19"/>
      <c r="H543" s="27"/>
      <c r="I543" s="27"/>
      <c r="J543" s="27"/>
      <c r="K543" s="27"/>
      <c r="L543" s="27"/>
      <c r="M543" s="27"/>
    </row>
    <row r="544" spans="1:13" s="23" customFormat="1" x14ac:dyDescent="0.35">
      <c r="A544" s="22"/>
      <c r="B544" s="22"/>
      <c r="C544" s="22"/>
      <c r="D544" s="22"/>
      <c r="E544" s="22"/>
      <c r="F544" s="19"/>
      <c r="G544" s="19"/>
      <c r="H544" s="27"/>
      <c r="I544" s="27"/>
      <c r="J544" s="27"/>
      <c r="K544" s="27"/>
      <c r="L544" s="27"/>
      <c r="M544" s="27"/>
    </row>
    <row r="545" spans="1:13" s="23" customFormat="1" x14ac:dyDescent="0.35">
      <c r="A545" s="22"/>
      <c r="B545" s="22"/>
      <c r="C545" s="22"/>
      <c r="D545" s="22"/>
      <c r="E545" s="22"/>
      <c r="F545" s="19"/>
      <c r="G545" s="19"/>
      <c r="H545" s="27"/>
      <c r="I545" s="27"/>
      <c r="J545" s="27"/>
      <c r="K545" s="27"/>
      <c r="L545" s="27"/>
      <c r="M545" s="27"/>
    </row>
    <row r="546" spans="1:13" s="23" customFormat="1" x14ac:dyDescent="0.35">
      <c r="A546" s="22"/>
      <c r="B546" s="22"/>
      <c r="C546" s="22"/>
      <c r="D546" s="22"/>
      <c r="E546" s="22"/>
      <c r="F546" s="19"/>
      <c r="G546" s="19"/>
      <c r="H546" s="27"/>
      <c r="I546" s="27"/>
      <c r="J546" s="27"/>
      <c r="K546" s="27"/>
      <c r="L546" s="27"/>
      <c r="M546" s="27"/>
    </row>
    <row r="547" spans="1:13" s="23" customFormat="1" x14ac:dyDescent="0.35">
      <c r="A547" s="22"/>
      <c r="B547" s="22"/>
      <c r="C547" s="22"/>
      <c r="D547" s="22"/>
      <c r="E547" s="22"/>
      <c r="F547" s="19"/>
      <c r="G547" s="19"/>
      <c r="H547" s="27"/>
      <c r="I547" s="27"/>
      <c r="J547" s="27"/>
      <c r="K547" s="27"/>
      <c r="L547" s="27"/>
      <c r="M547" s="27"/>
    </row>
    <row r="548" spans="1:13" s="23" customFormat="1" x14ac:dyDescent="0.35">
      <c r="A548" s="22"/>
      <c r="B548" s="22"/>
      <c r="C548" s="22"/>
      <c r="D548" s="22"/>
      <c r="E548" s="22"/>
      <c r="F548" s="19"/>
      <c r="G548" s="19"/>
      <c r="H548" s="27"/>
      <c r="I548" s="27"/>
      <c r="J548" s="27"/>
      <c r="K548" s="27"/>
      <c r="L548" s="27"/>
      <c r="M548" s="27"/>
    </row>
    <row r="549" spans="1:13" s="23" customFormat="1" x14ac:dyDescent="0.35">
      <c r="A549" s="22"/>
      <c r="B549" s="22"/>
      <c r="C549" s="22"/>
      <c r="D549" s="22"/>
      <c r="E549" s="22"/>
      <c r="F549" s="19"/>
      <c r="G549" s="19"/>
      <c r="H549" s="27"/>
      <c r="I549" s="27"/>
      <c r="J549" s="27"/>
      <c r="K549" s="27"/>
      <c r="L549" s="27"/>
      <c r="M549" s="27"/>
    </row>
    <row r="550" spans="1:13" s="23" customFormat="1" x14ac:dyDescent="0.35">
      <c r="A550" s="22"/>
      <c r="B550" s="22"/>
      <c r="C550" s="22"/>
      <c r="D550" s="22"/>
      <c r="E550" s="22"/>
      <c r="F550" s="19"/>
      <c r="G550" s="19"/>
      <c r="H550" s="27"/>
      <c r="I550" s="27"/>
      <c r="J550" s="27"/>
      <c r="K550" s="27"/>
      <c r="L550" s="27"/>
      <c r="M550" s="27"/>
    </row>
    <row r="551" spans="1:13" s="23" customFormat="1" x14ac:dyDescent="0.35">
      <c r="A551" s="22"/>
      <c r="B551" s="22"/>
      <c r="C551" s="22"/>
      <c r="D551" s="22"/>
      <c r="E551" s="22"/>
      <c r="F551" s="19"/>
      <c r="G551" s="19"/>
      <c r="H551" s="27"/>
      <c r="I551" s="27"/>
      <c r="J551" s="27"/>
      <c r="K551" s="27"/>
      <c r="L551" s="27"/>
      <c r="M551" s="27"/>
    </row>
    <row r="552" spans="1:13" s="23" customFormat="1" x14ac:dyDescent="0.35">
      <c r="A552" s="22"/>
      <c r="B552" s="22"/>
      <c r="C552" s="22"/>
      <c r="D552" s="22"/>
      <c r="E552" s="22"/>
      <c r="F552" s="19"/>
      <c r="G552" s="19"/>
      <c r="H552" s="27"/>
      <c r="I552" s="27"/>
      <c r="J552" s="27"/>
      <c r="K552" s="27"/>
      <c r="L552" s="27"/>
      <c r="M552" s="27"/>
    </row>
    <row r="553" spans="1:13" s="23" customFormat="1" x14ac:dyDescent="0.35">
      <c r="A553" s="22"/>
      <c r="B553" s="22"/>
      <c r="C553" s="22"/>
      <c r="D553" s="22"/>
      <c r="E553" s="22"/>
      <c r="F553" s="19"/>
      <c r="G553" s="19"/>
      <c r="H553" s="27"/>
      <c r="I553" s="27"/>
      <c r="J553" s="27"/>
      <c r="K553" s="27"/>
      <c r="L553" s="27"/>
      <c r="M553" s="27"/>
    </row>
    <row r="554" spans="1:13" s="23" customFormat="1" x14ac:dyDescent="0.35">
      <c r="A554" s="22"/>
      <c r="B554" s="22"/>
      <c r="C554" s="22"/>
      <c r="D554" s="22"/>
      <c r="E554" s="22"/>
      <c r="F554" s="19"/>
      <c r="G554" s="19"/>
      <c r="H554" s="27"/>
      <c r="I554" s="27"/>
      <c r="J554" s="27"/>
      <c r="K554" s="27"/>
      <c r="L554" s="27"/>
      <c r="M554" s="27"/>
    </row>
    <row r="555" spans="1:13" s="23" customFormat="1" x14ac:dyDescent="0.35">
      <c r="A555" s="22"/>
      <c r="B555" s="22"/>
      <c r="C555" s="22"/>
      <c r="D555" s="22"/>
      <c r="E555" s="22"/>
      <c r="F555" s="19"/>
      <c r="G555" s="19"/>
      <c r="H555" s="27"/>
      <c r="I555" s="27"/>
      <c r="J555" s="27"/>
      <c r="K555" s="27"/>
      <c r="L555" s="27"/>
      <c r="M555" s="27"/>
    </row>
    <row r="556" spans="1:13" s="23" customFormat="1" x14ac:dyDescent="0.35">
      <c r="A556" s="22"/>
      <c r="B556" s="22"/>
      <c r="C556" s="22"/>
      <c r="D556" s="22"/>
      <c r="E556" s="22"/>
      <c r="F556" s="19"/>
      <c r="G556" s="19"/>
      <c r="H556" s="27"/>
      <c r="I556" s="27"/>
      <c r="J556" s="27"/>
      <c r="K556" s="27"/>
      <c r="L556" s="27"/>
      <c r="M556" s="27"/>
    </row>
    <row r="557" spans="1:13" s="23" customFormat="1" x14ac:dyDescent="0.35">
      <c r="A557" s="22"/>
      <c r="B557" s="22"/>
      <c r="C557" s="22"/>
      <c r="D557" s="22"/>
      <c r="E557" s="22"/>
      <c r="F557" s="19"/>
      <c r="G557" s="19"/>
      <c r="H557" s="27"/>
      <c r="I557" s="27"/>
      <c r="J557" s="27"/>
      <c r="K557" s="27"/>
      <c r="L557" s="27"/>
      <c r="M557" s="27"/>
    </row>
    <row r="558" spans="1:13" s="23" customFormat="1" x14ac:dyDescent="0.35">
      <c r="A558" s="22"/>
      <c r="B558" s="22"/>
      <c r="C558" s="22"/>
      <c r="D558" s="22"/>
      <c r="E558" s="22"/>
      <c r="F558" s="19"/>
      <c r="G558" s="19"/>
      <c r="H558" s="27"/>
      <c r="I558" s="27"/>
      <c r="J558" s="27"/>
      <c r="K558" s="27"/>
      <c r="L558" s="27"/>
      <c r="M558" s="27"/>
    </row>
    <row r="559" spans="1:13" s="23" customFormat="1" x14ac:dyDescent="0.35">
      <c r="A559" s="22"/>
      <c r="B559" s="22"/>
      <c r="C559" s="22"/>
      <c r="D559" s="22"/>
      <c r="E559" s="22"/>
      <c r="F559" s="19"/>
      <c r="G559" s="19"/>
      <c r="H559" s="27"/>
      <c r="I559" s="27"/>
      <c r="J559" s="27"/>
      <c r="K559" s="27"/>
      <c r="L559" s="27"/>
      <c r="M559" s="27"/>
    </row>
    <row r="560" spans="1:13" s="23" customFormat="1" x14ac:dyDescent="0.35">
      <c r="A560" s="22"/>
      <c r="B560" s="22"/>
      <c r="C560" s="22"/>
      <c r="D560" s="22"/>
      <c r="E560" s="22"/>
      <c r="F560" s="19"/>
      <c r="G560" s="19"/>
      <c r="H560" s="27"/>
      <c r="I560" s="27"/>
      <c r="J560" s="27"/>
      <c r="K560" s="27"/>
      <c r="L560" s="27"/>
      <c r="M560" s="27"/>
    </row>
    <row r="561" spans="1:13" s="23" customFormat="1" x14ac:dyDescent="0.35">
      <c r="A561" s="22"/>
      <c r="B561" s="22"/>
      <c r="C561" s="22"/>
      <c r="D561" s="22"/>
      <c r="E561" s="22"/>
      <c r="F561" s="19"/>
      <c r="G561" s="19"/>
      <c r="H561" s="27"/>
      <c r="I561" s="27"/>
      <c r="J561" s="27"/>
      <c r="K561" s="27"/>
      <c r="L561" s="27"/>
      <c r="M561" s="27"/>
    </row>
    <row r="562" spans="1:13" s="23" customFormat="1" x14ac:dyDescent="0.35">
      <c r="A562" s="22"/>
      <c r="B562" s="22"/>
      <c r="C562" s="22"/>
      <c r="D562" s="22"/>
      <c r="E562" s="22"/>
      <c r="F562" s="19"/>
      <c r="G562" s="19"/>
      <c r="H562" s="27"/>
      <c r="I562" s="27"/>
      <c r="J562" s="27"/>
      <c r="K562" s="27"/>
      <c r="L562" s="27"/>
      <c r="M562" s="27"/>
    </row>
    <row r="563" spans="1:13" s="23" customFormat="1" x14ac:dyDescent="0.35">
      <c r="A563" s="22"/>
      <c r="B563" s="22"/>
      <c r="C563" s="22"/>
      <c r="D563" s="22"/>
      <c r="E563" s="22"/>
      <c r="F563" s="19"/>
      <c r="G563" s="19"/>
      <c r="H563" s="27"/>
      <c r="I563" s="27"/>
      <c r="J563" s="27"/>
      <c r="K563" s="27"/>
      <c r="L563" s="27"/>
      <c r="M563" s="27"/>
    </row>
    <row r="564" spans="1:13" s="23" customFormat="1" x14ac:dyDescent="0.35">
      <c r="A564" s="22"/>
      <c r="B564" s="22"/>
      <c r="C564" s="22"/>
      <c r="D564" s="22"/>
      <c r="E564" s="22"/>
      <c r="F564" s="19"/>
      <c r="G564" s="19"/>
      <c r="H564" s="27"/>
      <c r="I564" s="27"/>
      <c r="J564" s="27"/>
      <c r="K564" s="27"/>
      <c r="L564" s="27"/>
      <c r="M564" s="27"/>
    </row>
    <row r="565" spans="1:13" s="23" customFormat="1" x14ac:dyDescent="0.35">
      <c r="A565" s="22"/>
      <c r="B565" s="22"/>
      <c r="C565" s="22"/>
      <c r="D565" s="22"/>
      <c r="E565" s="22"/>
      <c r="F565" s="19"/>
      <c r="G565" s="19"/>
      <c r="H565" s="27"/>
      <c r="I565" s="27"/>
      <c r="J565" s="27"/>
      <c r="K565" s="27"/>
      <c r="L565" s="27"/>
      <c r="M565" s="27"/>
    </row>
    <row r="566" spans="1:13" s="23" customFormat="1" x14ac:dyDescent="0.35">
      <c r="A566" s="22"/>
      <c r="B566" s="22"/>
      <c r="C566" s="22"/>
      <c r="D566" s="22"/>
      <c r="E566" s="22"/>
      <c r="F566" s="19"/>
      <c r="G566" s="19"/>
      <c r="H566" s="27"/>
      <c r="I566" s="27"/>
      <c r="J566" s="27"/>
      <c r="K566" s="27"/>
      <c r="L566" s="27"/>
      <c r="M566" s="27"/>
    </row>
    <row r="567" spans="1:13" s="23" customFormat="1" x14ac:dyDescent="0.35">
      <c r="A567" s="22"/>
      <c r="B567" s="22"/>
      <c r="C567" s="22"/>
      <c r="D567" s="22"/>
      <c r="E567" s="22"/>
      <c r="F567" s="19"/>
      <c r="G567" s="19"/>
      <c r="H567" s="27"/>
      <c r="I567" s="27"/>
      <c r="J567" s="27"/>
      <c r="K567" s="27"/>
      <c r="L567" s="27"/>
      <c r="M567" s="27"/>
    </row>
    <row r="568" spans="1:13" s="23" customFormat="1" x14ac:dyDescent="0.35">
      <c r="A568" s="22"/>
      <c r="B568" s="22"/>
      <c r="C568" s="22"/>
      <c r="D568" s="22"/>
      <c r="E568" s="22"/>
      <c r="F568" s="19"/>
      <c r="G568" s="19"/>
      <c r="H568" s="27"/>
      <c r="I568" s="27"/>
      <c r="J568" s="27"/>
      <c r="K568" s="27"/>
      <c r="L568" s="27"/>
      <c r="M568" s="27"/>
    </row>
    <row r="569" spans="1:13" s="23" customFormat="1" x14ac:dyDescent="0.35">
      <c r="A569" s="22"/>
      <c r="B569" s="22"/>
      <c r="C569" s="22"/>
      <c r="D569" s="22"/>
      <c r="E569" s="22"/>
      <c r="F569" s="19"/>
      <c r="G569" s="19"/>
      <c r="H569" s="27"/>
      <c r="I569" s="27"/>
      <c r="J569" s="27"/>
      <c r="K569" s="27"/>
      <c r="L569" s="27"/>
      <c r="M569" s="27"/>
    </row>
    <row r="570" spans="1:13" s="23" customFormat="1" x14ac:dyDescent="0.35">
      <c r="A570" s="22"/>
      <c r="B570" s="22"/>
      <c r="C570" s="22"/>
      <c r="D570" s="22"/>
      <c r="E570" s="22"/>
      <c r="F570" s="19"/>
      <c r="G570" s="19"/>
      <c r="H570" s="27"/>
      <c r="I570" s="27"/>
      <c r="J570" s="27"/>
      <c r="K570" s="27"/>
      <c r="L570" s="27"/>
      <c r="M570" s="27"/>
    </row>
    <row r="571" spans="1:13" s="23" customFormat="1" x14ac:dyDescent="0.35">
      <c r="A571" s="22"/>
      <c r="B571" s="22"/>
      <c r="C571" s="22"/>
      <c r="D571" s="22"/>
      <c r="E571" s="22"/>
      <c r="F571" s="19"/>
      <c r="G571" s="19"/>
      <c r="H571" s="27"/>
      <c r="I571" s="27"/>
      <c r="J571" s="27"/>
      <c r="K571" s="27"/>
      <c r="L571" s="27"/>
      <c r="M571" s="27"/>
    </row>
    <row r="572" spans="1:13" s="23" customFormat="1" x14ac:dyDescent="0.35">
      <c r="A572" s="22"/>
      <c r="B572" s="22"/>
      <c r="C572" s="22"/>
      <c r="D572" s="22"/>
      <c r="E572" s="22"/>
      <c r="F572" s="19"/>
      <c r="G572" s="19"/>
      <c r="H572" s="27"/>
      <c r="I572" s="27"/>
      <c r="J572" s="27"/>
      <c r="K572" s="27"/>
      <c r="L572" s="27"/>
      <c r="M572" s="27"/>
    </row>
    <row r="573" spans="1:13" s="23" customFormat="1" x14ac:dyDescent="0.35">
      <c r="A573" s="22"/>
      <c r="B573" s="22"/>
      <c r="C573" s="22"/>
      <c r="D573" s="22"/>
      <c r="E573" s="22"/>
      <c r="F573" s="19"/>
      <c r="G573" s="19"/>
      <c r="H573" s="27"/>
      <c r="I573" s="27"/>
      <c r="J573" s="27"/>
      <c r="K573" s="27"/>
      <c r="L573" s="27"/>
      <c r="M573" s="27"/>
    </row>
    <row r="574" spans="1:13" s="23" customFormat="1" x14ac:dyDescent="0.35">
      <c r="A574" s="22"/>
      <c r="B574" s="22"/>
      <c r="C574" s="22"/>
      <c r="D574" s="22"/>
      <c r="E574" s="22"/>
      <c r="F574" s="19"/>
      <c r="G574" s="19"/>
      <c r="H574" s="27"/>
      <c r="I574" s="27"/>
      <c r="J574" s="27"/>
      <c r="K574" s="27"/>
      <c r="L574" s="27"/>
      <c r="M574" s="27"/>
    </row>
    <row r="575" spans="1:13" s="23" customFormat="1" x14ac:dyDescent="0.35">
      <c r="A575" s="22"/>
      <c r="B575" s="22"/>
      <c r="C575" s="22"/>
      <c r="D575" s="22"/>
      <c r="E575" s="22"/>
      <c r="F575" s="19"/>
      <c r="G575" s="19"/>
      <c r="H575" s="27"/>
      <c r="I575" s="27"/>
      <c r="J575" s="27"/>
      <c r="K575" s="27"/>
      <c r="L575" s="27"/>
      <c r="M575" s="27"/>
    </row>
    <row r="576" spans="1:13" s="23" customFormat="1" x14ac:dyDescent="0.35">
      <c r="A576" s="22"/>
      <c r="B576" s="22"/>
      <c r="C576" s="22"/>
      <c r="D576" s="22"/>
      <c r="E576" s="22"/>
      <c r="F576" s="19"/>
      <c r="G576" s="19"/>
      <c r="H576" s="27"/>
      <c r="I576" s="27"/>
      <c r="J576" s="27"/>
      <c r="K576" s="27"/>
      <c r="L576" s="27"/>
      <c r="M576" s="27"/>
    </row>
    <row r="577" spans="1:13" s="23" customFormat="1" x14ac:dyDescent="0.35">
      <c r="A577" s="22"/>
      <c r="B577" s="22"/>
      <c r="C577" s="22"/>
      <c r="D577" s="22"/>
      <c r="E577" s="22"/>
      <c r="F577" s="19"/>
      <c r="G577" s="19"/>
      <c r="H577" s="27"/>
      <c r="I577" s="27"/>
      <c r="J577" s="27"/>
      <c r="K577" s="27"/>
      <c r="L577" s="27"/>
      <c r="M577" s="27"/>
    </row>
    <row r="578" spans="1:13" s="23" customFormat="1" x14ac:dyDescent="0.35">
      <c r="A578" s="22"/>
      <c r="B578" s="22"/>
      <c r="C578" s="22"/>
      <c r="D578" s="22"/>
      <c r="E578" s="22"/>
      <c r="F578" s="19"/>
      <c r="G578" s="19"/>
      <c r="H578" s="27"/>
      <c r="I578" s="27"/>
      <c r="J578" s="27"/>
      <c r="K578" s="27"/>
      <c r="L578" s="27"/>
      <c r="M578" s="27"/>
    </row>
    <row r="579" spans="1:13" s="23" customFormat="1" x14ac:dyDescent="0.35">
      <c r="A579" s="22"/>
      <c r="B579" s="22"/>
      <c r="C579" s="22"/>
      <c r="D579" s="22"/>
      <c r="E579" s="22"/>
      <c r="F579" s="19"/>
      <c r="G579" s="19"/>
      <c r="H579" s="27"/>
      <c r="I579" s="27"/>
      <c r="J579" s="27"/>
      <c r="K579" s="27"/>
      <c r="L579" s="27"/>
      <c r="M579" s="27"/>
    </row>
    <row r="580" spans="1:13" s="23" customFormat="1" x14ac:dyDescent="0.35">
      <c r="A580" s="22"/>
      <c r="B580" s="22"/>
      <c r="C580" s="22"/>
      <c r="D580" s="22"/>
      <c r="E580" s="22"/>
      <c r="F580" s="19"/>
      <c r="G580" s="19"/>
      <c r="H580" s="27"/>
      <c r="I580" s="27"/>
      <c r="J580" s="27"/>
      <c r="K580" s="27"/>
      <c r="L580" s="27"/>
      <c r="M580" s="27"/>
    </row>
    <row r="581" spans="1:13" s="23" customFormat="1" x14ac:dyDescent="0.35">
      <c r="A581" s="22"/>
      <c r="B581" s="22"/>
      <c r="C581" s="22"/>
      <c r="D581" s="22"/>
      <c r="E581" s="22"/>
      <c r="F581" s="19"/>
      <c r="G581" s="19"/>
      <c r="H581" s="27"/>
      <c r="I581" s="27"/>
      <c r="J581" s="27"/>
      <c r="K581" s="27"/>
      <c r="L581" s="27"/>
      <c r="M581" s="27"/>
    </row>
    <row r="582" spans="1:13" s="23" customFormat="1" x14ac:dyDescent="0.35">
      <c r="A582" s="22"/>
      <c r="B582" s="22"/>
      <c r="C582" s="22"/>
      <c r="D582" s="22"/>
      <c r="E582" s="22"/>
      <c r="F582" s="19"/>
      <c r="G582" s="19"/>
      <c r="H582" s="27"/>
      <c r="I582" s="27"/>
      <c r="J582" s="27"/>
      <c r="K582" s="27"/>
      <c r="L582" s="27"/>
      <c r="M582" s="27"/>
    </row>
    <row r="583" spans="1:13" s="23" customFormat="1" x14ac:dyDescent="0.35">
      <c r="A583" s="22"/>
      <c r="B583" s="22"/>
      <c r="C583" s="22"/>
      <c r="D583" s="22"/>
      <c r="E583" s="22"/>
      <c r="F583" s="19"/>
      <c r="G583" s="19"/>
      <c r="H583" s="27"/>
      <c r="I583" s="27"/>
      <c r="J583" s="27"/>
      <c r="K583" s="27"/>
      <c r="L583" s="27"/>
      <c r="M583" s="27"/>
    </row>
    <row r="584" spans="1:13" s="23" customFormat="1" x14ac:dyDescent="0.35">
      <c r="A584" s="22"/>
      <c r="B584" s="22"/>
      <c r="C584" s="22"/>
      <c r="D584" s="22"/>
      <c r="E584" s="22"/>
      <c r="F584" s="19"/>
      <c r="G584" s="19"/>
      <c r="H584" s="27"/>
      <c r="I584" s="27"/>
      <c r="J584" s="27"/>
      <c r="K584" s="27"/>
      <c r="L584" s="27"/>
      <c r="M584" s="27"/>
    </row>
    <row r="585" spans="1:13" s="23" customFormat="1" x14ac:dyDescent="0.35">
      <c r="A585" s="22"/>
      <c r="B585" s="22"/>
      <c r="C585" s="22"/>
      <c r="D585" s="22"/>
      <c r="E585" s="22"/>
      <c r="F585" s="19"/>
      <c r="G585" s="19"/>
      <c r="H585" s="27"/>
      <c r="I585" s="27"/>
      <c r="J585" s="27"/>
      <c r="K585" s="27"/>
      <c r="L585" s="27"/>
      <c r="M585" s="27"/>
    </row>
    <row r="586" spans="1:13" s="23" customFormat="1" x14ac:dyDescent="0.35">
      <c r="A586" s="22"/>
      <c r="B586" s="22"/>
      <c r="C586" s="22"/>
      <c r="D586" s="22"/>
      <c r="E586" s="22"/>
      <c r="F586" s="19"/>
      <c r="G586" s="19"/>
      <c r="H586" s="27"/>
      <c r="I586" s="27"/>
      <c r="J586" s="27"/>
      <c r="K586" s="27"/>
      <c r="L586" s="27"/>
      <c r="M586" s="27"/>
    </row>
    <row r="587" spans="1:13" s="23" customFormat="1" x14ac:dyDescent="0.35">
      <c r="A587" s="22"/>
      <c r="B587" s="22"/>
      <c r="C587" s="22"/>
      <c r="D587" s="22"/>
      <c r="E587" s="22"/>
      <c r="F587" s="19"/>
      <c r="G587" s="19"/>
      <c r="H587" s="27"/>
      <c r="I587" s="27"/>
      <c r="J587" s="27"/>
      <c r="K587" s="27"/>
      <c r="L587" s="27"/>
      <c r="M587" s="27"/>
    </row>
    <row r="588" spans="1:13" s="23" customFormat="1" x14ac:dyDescent="0.35">
      <c r="A588" s="22"/>
      <c r="B588" s="22"/>
      <c r="C588" s="22"/>
      <c r="D588" s="22"/>
      <c r="E588" s="22"/>
      <c r="F588" s="19"/>
      <c r="G588" s="19"/>
      <c r="H588" s="27"/>
      <c r="I588" s="27"/>
      <c r="J588" s="27"/>
      <c r="K588" s="27"/>
      <c r="L588" s="27"/>
      <c r="M588" s="27"/>
    </row>
    <row r="589" spans="1:13" s="23" customFormat="1" x14ac:dyDescent="0.35">
      <c r="A589" s="22"/>
      <c r="B589" s="22"/>
      <c r="C589" s="22"/>
      <c r="D589" s="22"/>
      <c r="E589" s="22"/>
      <c r="F589" s="19"/>
      <c r="G589" s="19"/>
      <c r="H589" s="27"/>
      <c r="I589" s="27"/>
      <c r="J589" s="27"/>
      <c r="K589" s="27"/>
      <c r="L589" s="27"/>
      <c r="M589" s="27"/>
    </row>
    <row r="590" spans="1:13" s="23" customFormat="1" x14ac:dyDescent="0.35">
      <c r="A590" s="22"/>
      <c r="B590" s="22"/>
      <c r="C590" s="22"/>
      <c r="D590" s="22"/>
      <c r="E590" s="22"/>
      <c r="F590" s="19"/>
      <c r="G590" s="19"/>
      <c r="H590" s="27"/>
      <c r="I590" s="27"/>
      <c r="J590" s="27"/>
      <c r="K590" s="27"/>
      <c r="L590" s="27"/>
      <c r="M590" s="27"/>
    </row>
    <row r="591" spans="1:13" s="23" customFormat="1" x14ac:dyDescent="0.35">
      <c r="A591" s="22"/>
      <c r="B591" s="22"/>
      <c r="C591" s="22"/>
      <c r="D591" s="22"/>
      <c r="E591" s="22"/>
      <c r="F591" s="19"/>
      <c r="G591" s="19"/>
      <c r="H591" s="27"/>
      <c r="I591" s="27"/>
      <c r="J591" s="27"/>
      <c r="K591" s="27"/>
      <c r="L591" s="27"/>
      <c r="M591" s="27"/>
    </row>
    <row r="592" spans="1:13" s="23" customFormat="1" x14ac:dyDescent="0.35">
      <c r="A592" s="22"/>
      <c r="B592" s="22"/>
      <c r="C592" s="22"/>
      <c r="D592" s="22"/>
      <c r="E592" s="22"/>
      <c r="F592" s="19"/>
      <c r="G592" s="19"/>
      <c r="H592" s="27"/>
      <c r="I592" s="27"/>
      <c r="J592" s="27"/>
      <c r="K592" s="27"/>
      <c r="L592" s="27"/>
      <c r="M592" s="27"/>
    </row>
    <row r="593" spans="1:13" s="23" customFormat="1" x14ac:dyDescent="0.35">
      <c r="A593" s="22"/>
      <c r="B593" s="22"/>
      <c r="C593" s="22"/>
      <c r="D593" s="22"/>
      <c r="E593" s="22"/>
      <c r="F593" s="19"/>
      <c r="G593" s="19"/>
      <c r="H593" s="27"/>
      <c r="I593" s="27"/>
      <c r="J593" s="27"/>
      <c r="K593" s="27"/>
      <c r="L593" s="27"/>
      <c r="M593" s="27"/>
    </row>
    <row r="594" spans="1:13" s="23" customFormat="1" x14ac:dyDescent="0.35">
      <c r="A594" s="22"/>
      <c r="B594" s="22"/>
      <c r="C594" s="22"/>
      <c r="D594" s="22"/>
      <c r="E594" s="22"/>
      <c r="F594" s="19"/>
      <c r="G594" s="19"/>
      <c r="H594" s="27"/>
      <c r="I594" s="27"/>
      <c r="J594" s="27"/>
      <c r="K594" s="27"/>
      <c r="L594" s="27"/>
      <c r="M594" s="27"/>
    </row>
    <row r="595" spans="1:13" s="23" customFormat="1" x14ac:dyDescent="0.35">
      <c r="A595" s="22"/>
      <c r="B595" s="22"/>
      <c r="C595" s="22"/>
      <c r="D595" s="22"/>
      <c r="E595" s="22"/>
      <c r="F595" s="19"/>
      <c r="G595" s="19"/>
      <c r="H595" s="27"/>
      <c r="I595" s="27"/>
      <c r="J595" s="27"/>
      <c r="K595" s="27"/>
      <c r="L595" s="27"/>
      <c r="M595" s="27"/>
    </row>
    <row r="596" spans="1:13" s="23" customFormat="1" x14ac:dyDescent="0.35">
      <c r="A596" s="22"/>
      <c r="B596" s="22"/>
      <c r="C596" s="22"/>
      <c r="D596" s="22"/>
      <c r="E596" s="22"/>
      <c r="F596" s="19"/>
      <c r="G596" s="19"/>
      <c r="H596" s="27"/>
      <c r="I596" s="27"/>
      <c r="J596" s="27"/>
      <c r="K596" s="27"/>
      <c r="L596" s="27"/>
      <c r="M596" s="27"/>
    </row>
    <row r="597" spans="1:13" s="23" customFormat="1" x14ac:dyDescent="0.35">
      <c r="A597" s="22"/>
      <c r="B597" s="22"/>
      <c r="C597" s="22"/>
      <c r="D597" s="22"/>
      <c r="E597" s="22"/>
      <c r="F597" s="19"/>
      <c r="G597" s="19"/>
      <c r="H597" s="27"/>
      <c r="I597" s="27"/>
      <c r="J597" s="27"/>
      <c r="K597" s="27"/>
      <c r="L597" s="27"/>
      <c r="M597" s="27"/>
    </row>
    <row r="598" spans="1:13" s="23" customFormat="1" x14ac:dyDescent="0.35">
      <c r="A598" s="22"/>
      <c r="B598" s="22"/>
      <c r="C598" s="22"/>
      <c r="D598" s="22"/>
      <c r="E598" s="22"/>
      <c r="F598" s="19"/>
      <c r="G598" s="19"/>
      <c r="H598" s="27"/>
      <c r="I598" s="27"/>
      <c r="J598" s="27"/>
      <c r="K598" s="27"/>
      <c r="L598" s="27"/>
      <c r="M598" s="27"/>
    </row>
    <row r="599" spans="1:13" s="23" customFormat="1" x14ac:dyDescent="0.35">
      <c r="A599" s="22"/>
      <c r="B599" s="22"/>
      <c r="C599" s="22"/>
      <c r="D599" s="22"/>
      <c r="E599" s="22"/>
      <c r="F599" s="19"/>
      <c r="G599" s="19"/>
      <c r="H599" s="27"/>
      <c r="I599" s="27"/>
      <c r="J599" s="27"/>
      <c r="K599" s="27"/>
      <c r="L599" s="27"/>
      <c r="M599" s="27"/>
    </row>
    <row r="600" spans="1:13" s="23" customFormat="1" x14ac:dyDescent="0.35">
      <c r="A600" s="22"/>
      <c r="B600" s="22"/>
      <c r="C600" s="22"/>
      <c r="D600" s="22"/>
      <c r="E600" s="22"/>
      <c r="F600" s="19"/>
      <c r="G600" s="19"/>
      <c r="H600" s="27"/>
      <c r="I600" s="27"/>
      <c r="J600" s="27"/>
      <c r="K600" s="27"/>
      <c r="L600" s="27"/>
      <c r="M600" s="27"/>
    </row>
    <row r="601" spans="1:13" s="23" customFormat="1" x14ac:dyDescent="0.35">
      <c r="A601" s="22"/>
      <c r="B601" s="22"/>
      <c r="C601" s="22"/>
      <c r="D601" s="22"/>
      <c r="E601" s="22"/>
      <c r="F601" s="19"/>
      <c r="G601" s="19"/>
      <c r="H601" s="27"/>
      <c r="I601" s="27"/>
      <c r="J601" s="27"/>
      <c r="K601" s="27"/>
      <c r="L601" s="27"/>
      <c r="M601" s="27"/>
    </row>
    <row r="602" spans="1:13" s="23" customFormat="1" x14ac:dyDescent="0.35">
      <c r="A602" s="22"/>
      <c r="B602" s="22"/>
      <c r="C602" s="22"/>
      <c r="D602" s="22"/>
      <c r="E602" s="22"/>
      <c r="F602" s="19"/>
      <c r="G602" s="19"/>
      <c r="H602" s="27"/>
      <c r="I602" s="27"/>
      <c r="J602" s="27"/>
      <c r="K602" s="27"/>
      <c r="L602" s="27"/>
      <c r="M602" s="27"/>
    </row>
    <row r="603" spans="1:13" s="23" customFormat="1" x14ac:dyDescent="0.35">
      <c r="A603" s="22"/>
      <c r="B603" s="22"/>
      <c r="C603" s="22"/>
      <c r="D603" s="22"/>
      <c r="E603" s="22"/>
      <c r="F603" s="19"/>
      <c r="G603" s="19"/>
      <c r="H603" s="27"/>
      <c r="I603" s="27"/>
      <c r="J603" s="27"/>
      <c r="K603" s="27"/>
      <c r="L603" s="27"/>
      <c r="M603" s="27"/>
    </row>
    <row r="604" spans="1:13" s="23" customFormat="1" x14ac:dyDescent="0.35">
      <c r="A604" s="22"/>
      <c r="B604" s="22"/>
      <c r="C604" s="22"/>
      <c r="D604" s="22"/>
      <c r="E604" s="22"/>
      <c r="F604" s="19"/>
      <c r="G604" s="19"/>
      <c r="H604" s="27"/>
      <c r="I604" s="27"/>
      <c r="J604" s="27"/>
      <c r="K604" s="27"/>
      <c r="L604" s="27"/>
      <c r="M604" s="27"/>
    </row>
    <row r="605" spans="1:13" s="23" customFormat="1" x14ac:dyDescent="0.35">
      <c r="A605" s="22"/>
      <c r="B605" s="22"/>
      <c r="C605" s="22"/>
      <c r="D605" s="22"/>
      <c r="E605" s="22"/>
      <c r="F605" s="19"/>
      <c r="G605" s="19"/>
      <c r="H605" s="27"/>
      <c r="I605" s="27"/>
      <c r="J605" s="27"/>
      <c r="K605" s="27"/>
      <c r="L605" s="27"/>
      <c r="M605" s="27"/>
    </row>
    <row r="606" spans="1:13" s="23" customFormat="1" x14ac:dyDescent="0.35">
      <c r="A606" s="22"/>
      <c r="B606" s="22"/>
      <c r="C606" s="22"/>
      <c r="D606" s="22"/>
      <c r="E606" s="22"/>
      <c r="F606" s="19"/>
      <c r="G606" s="19"/>
      <c r="H606" s="27"/>
      <c r="I606" s="27"/>
      <c r="J606" s="27"/>
      <c r="K606" s="27"/>
      <c r="L606" s="27"/>
      <c r="M606" s="27"/>
    </row>
    <row r="607" spans="1:13" s="23" customFormat="1" x14ac:dyDescent="0.35">
      <c r="A607" s="22"/>
      <c r="B607" s="22"/>
      <c r="C607" s="22"/>
      <c r="D607" s="22"/>
      <c r="E607" s="22"/>
      <c r="F607" s="19"/>
      <c r="G607" s="19"/>
      <c r="H607" s="27"/>
      <c r="I607" s="27"/>
      <c r="J607" s="27"/>
      <c r="K607" s="27"/>
      <c r="L607" s="27"/>
      <c r="M607" s="27"/>
    </row>
    <row r="608" spans="1:13" s="23" customFormat="1" x14ac:dyDescent="0.35">
      <c r="A608" s="22"/>
      <c r="B608" s="22"/>
      <c r="C608" s="22"/>
      <c r="D608" s="22"/>
      <c r="E608" s="22"/>
      <c r="F608" s="19"/>
      <c r="G608" s="19"/>
      <c r="H608" s="27"/>
      <c r="I608" s="27"/>
      <c r="J608" s="27"/>
      <c r="K608" s="27"/>
      <c r="L608" s="27"/>
      <c r="M608" s="27"/>
    </row>
    <row r="609" spans="1:13" s="23" customFormat="1" x14ac:dyDescent="0.35">
      <c r="A609" s="22"/>
      <c r="B609" s="22"/>
      <c r="C609" s="22"/>
      <c r="D609" s="22"/>
      <c r="E609" s="22"/>
      <c r="F609" s="19"/>
      <c r="G609" s="19"/>
      <c r="H609" s="27"/>
      <c r="I609" s="27"/>
      <c r="J609" s="27"/>
      <c r="K609" s="27"/>
      <c r="L609" s="27"/>
      <c r="M609" s="27"/>
    </row>
    <row r="610" spans="1:13" s="23" customFormat="1" x14ac:dyDescent="0.35">
      <c r="A610" s="22"/>
      <c r="B610" s="22"/>
      <c r="C610" s="22"/>
      <c r="D610" s="22"/>
      <c r="E610" s="22"/>
      <c r="F610" s="19"/>
      <c r="G610" s="19"/>
      <c r="H610" s="27"/>
      <c r="I610" s="27"/>
      <c r="J610" s="27"/>
      <c r="K610" s="27"/>
      <c r="L610" s="27"/>
      <c r="M610" s="27"/>
    </row>
    <row r="611" spans="1:13" s="23" customFormat="1" x14ac:dyDescent="0.35">
      <c r="A611" s="22"/>
      <c r="B611" s="22"/>
      <c r="C611" s="22"/>
      <c r="D611" s="22"/>
      <c r="E611" s="22"/>
      <c r="F611" s="19"/>
      <c r="G611" s="19"/>
      <c r="H611" s="27"/>
      <c r="I611" s="27"/>
      <c r="J611" s="27"/>
      <c r="K611" s="27"/>
      <c r="L611" s="27"/>
      <c r="M611" s="27"/>
    </row>
    <row r="612" spans="1:13" s="23" customFormat="1" x14ac:dyDescent="0.35">
      <c r="A612" s="22"/>
      <c r="B612" s="22"/>
      <c r="C612" s="22"/>
      <c r="D612" s="22"/>
      <c r="E612" s="22"/>
      <c r="F612" s="19"/>
      <c r="G612" s="19"/>
      <c r="H612" s="27"/>
      <c r="I612" s="27"/>
      <c r="J612" s="27"/>
      <c r="K612" s="27"/>
      <c r="L612" s="27"/>
      <c r="M612" s="27"/>
    </row>
    <row r="613" spans="1:13" s="23" customFormat="1" x14ac:dyDescent="0.35">
      <c r="A613" s="22"/>
      <c r="B613" s="22"/>
      <c r="C613" s="22"/>
      <c r="D613" s="22"/>
      <c r="E613" s="22"/>
      <c r="F613" s="19"/>
      <c r="G613" s="19"/>
      <c r="H613" s="27"/>
      <c r="I613" s="27"/>
      <c r="J613" s="27"/>
      <c r="K613" s="27"/>
      <c r="L613" s="27"/>
      <c r="M613" s="27"/>
    </row>
    <row r="614" spans="1:13" s="23" customFormat="1" x14ac:dyDescent="0.35">
      <c r="A614" s="22"/>
      <c r="B614" s="22"/>
      <c r="C614" s="22"/>
      <c r="D614" s="22"/>
      <c r="E614" s="22"/>
      <c r="F614" s="19"/>
      <c r="G614" s="19"/>
      <c r="H614" s="27"/>
      <c r="I614" s="27"/>
      <c r="J614" s="27"/>
      <c r="K614" s="27"/>
      <c r="L614" s="27"/>
      <c r="M614" s="27"/>
    </row>
    <row r="615" spans="1:13" s="23" customFormat="1" x14ac:dyDescent="0.35">
      <c r="A615" s="22"/>
      <c r="B615" s="22"/>
      <c r="C615" s="22"/>
      <c r="D615" s="22"/>
      <c r="E615" s="22"/>
      <c r="F615" s="19"/>
      <c r="G615" s="19"/>
      <c r="H615" s="27"/>
      <c r="I615" s="27"/>
      <c r="J615" s="27"/>
      <c r="K615" s="27"/>
      <c r="L615" s="27"/>
      <c r="M615" s="27"/>
    </row>
    <row r="616" spans="1:13" s="23" customFormat="1" x14ac:dyDescent="0.35">
      <c r="A616" s="22"/>
      <c r="B616" s="22"/>
      <c r="C616" s="22"/>
      <c r="D616" s="22"/>
      <c r="E616" s="22"/>
      <c r="F616" s="19"/>
      <c r="G616" s="19"/>
      <c r="H616" s="27"/>
      <c r="I616" s="27"/>
      <c r="J616" s="27"/>
      <c r="K616" s="27"/>
      <c r="L616" s="27"/>
      <c r="M616" s="27"/>
    </row>
    <row r="617" spans="1:13" s="23" customFormat="1" x14ac:dyDescent="0.35">
      <c r="A617" s="22"/>
      <c r="B617" s="22"/>
      <c r="C617" s="22"/>
      <c r="D617" s="22"/>
      <c r="E617" s="22"/>
      <c r="F617" s="19"/>
      <c r="G617" s="19"/>
      <c r="H617" s="27"/>
      <c r="I617" s="27"/>
      <c r="J617" s="27"/>
      <c r="K617" s="27"/>
      <c r="L617" s="27"/>
      <c r="M617" s="27"/>
    </row>
    <row r="618" spans="1:13" s="23" customFormat="1" x14ac:dyDescent="0.35">
      <c r="A618" s="22"/>
      <c r="B618" s="22"/>
      <c r="C618" s="22"/>
      <c r="D618" s="22"/>
      <c r="E618" s="22"/>
      <c r="F618" s="19"/>
      <c r="G618" s="19"/>
      <c r="H618" s="27"/>
      <c r="I618" s="27"/>
      <c r="J618" s="27"/>
      <c r="K618" s="27"/>
      <c r="L618" s="27"/>
      <c r="M618" s="27"/>
    </row>
    <row r="619" spans="1:13" s="23" customFormat="1" x14ac:dyDescent="0.35">
      <c r="A619" s="22"/>
      <c r="B619" s="22"/>
      <c r="C619" s="22"/>
      <c r="D619" s="22"/>
      <c r="E619" s="22"/>
      <c r="F619" s="19"/>
      <c r="G619" s="19"/>
      <c r="H619" s="27"/>
      <c r="I619" s="27"/>
      <c r="J619" s="27"/>
      <c r="K619" s="27"/>
      <c r="L619" s="27"/>
      <c r="M619" s="27"/>
    </row>
    <row r="620" spans="1:13" s="23" customFormat="1" x14ac:dyDescent="0.35">
      <c r="A620" s="22"/>
      <c r="B620" s="22"/>
      <c r="C620" s="22"/>
      <c r="D620" s="22"/>
      <c r="E620" s="22"/>
      <c r="F620" s="19"/>
      <c r="G620" s="19"/>
      <c r="H620" s="27"/>
      <c r="I620" s="27"/>
      <c r="J620" s="27"/>
      <c r="K620" s="27"/>
      <c r="L620" s="27"/>
      <c r="M620" s="27"/>
    </row>
    <row r="621" spans="1:13" s="23" customFormat="1" x14ac:dyDescent="0.35">
      <c r="A621" s="22"/>
      <c r="B621" s="22"/>
      <c r="C621" s="22"/>
      <c r="D621" s="22"/>
      <c r="E621" s="22"/>
      <c r="F621" s="19"/>
      <c r="G621" s="19"/>
      <c r="H621" s="27"/>
      <c r="I621" s="27"/>
      <c r="J621" s="27"/>
      <c r="K621" s="27"/>
      <c r="L621" s="27"/>
      <c r="M621" s="27"/>
    </row>
    <row r="622" spans="1:13" s="23" customFormat="1" x14ac:dyDescent="0.35">
      <c r="A622" s="22"/>
      <c r="B622" s="22"/>
      <c r="C622" s="22"/>
      <c r="D622" s="22"/>
      <c r="E622" s="22"/>
      <c r="F622" s="19"/>
      <c r="G622" s="19"/>
      <c r="H622" s="27"/>
      <c r="I622" s="27"/>
      <c r="J622" s="27"/>
      <c r="K622" s="27"/>
      <c r="L622" s="27"/>
      <c r="M622" s="27"/>
    </row>
    <row r="623" spans="1:13" s="23" customFormat="1" x14ac:dyDescent="0.35">
      <c r="A623" s="22"/>
      <c r="B623" s="22"/>
      <c r="C623" s="22"/>
      <c r="D623" s="22"/>
      <c r="E623" s="22"/>
      <c r="F623" s="19"/>
      <c r="G623" s="19"/>
      <c r="H623" s="27"/>
      <c r="I623" s="27"/>
      <c r="J623" s="27"/>
      <c r="K623" s="27"/>
      <c r="L623" s="27"/>
      <c r="M623" s="27"/>
    </row>
    <row r="624" spans="1:13" s="23" customFormat="1" x14ac:dyDescent="0.35">
      <c r="A624" s="22"/>
      <c r="B624" s="22"/>
      <c r="C624" s="22"/>
      <c r="D624" s="22"/>
      <c r="E624" s="22"/>
      <c r="F624" s="19"/>
      <c r="G624" s="19"/>
      <c r="H624" s="27"/>
      <c r="I624" s="27"/>
      <c r="J624" s="27"/>
      <c r="K624" s="27"/>
      <c r="L624" s="27"/>
      <c r="M624" s="27"/>
    </row>
    <row r="625" spans="1:13" s="23" customFormat="1" x14ac:dyDescent="0.35">
      <c r="A625" s="22"/>
      <c r="B625" s="22"/>
      <c r="C625" s="22"/>
      <c r="D625" s="22"/>
      <c r="E625" s="22"/>
      <c r="F625" s="19"/>
      <c r="G625" s="19"/>
      <c r="H625" s="27"/>
      <c r="I625" s="27"/>
      <c r="J625" s="27"/>
      <c r="K625" s="27"/>
      <c r="L625" s="27"/>
      <c r="M625" s="27"/>
    </row>
    <row r="626" spans="1:13" s="23" customFormat="1" x14ac:dyDescent="0.35">
      <c r="A626" s="22"/>
      <c r="B626" s="22"/>
      <c r="C626" s="22"/>
      <c r="D626" s="22"/>
      <c r="E626" s="22"/>
      <c r="F626" s="19"/>
      <c r="G626" s="19"/>
      <c r="H626" s="27"/>
      <c r="I626" s="27"/>
      <c r="J626" s="27"/>
      <c r="K626" s="27"/>
      <c r="L626" s="27"/>
      <c r="M626" s="27"/>
    </row>
    <row r="627" spans="1:13" s="23" customFormat="1" x14ac:dyDescent="0.35">
      <c r="A627" s="22"/>
      <c r="B627" s="22"/>
      <c r="C627" s="22"/>
      <c r="D627" s="22"/>
      <c r="E627" s="22"/>
      <c r="F627" s="19"/>
      <c r="G627" s="19"/>
      <c r="H627" s="27"/>
      <c r="I627" s="27"/>
      <c r="J627" s="27"/>
      <c r="K627" s="27"/>
      <c r="L627" s="27"/>
      <c r="M627" s="27"/>
    </row>
    <row r="628" spans="1:13" s="23" customFormat="1" x14ac:dyDescent="0.35">
      <c r="A628" s="22"/>
      <c r="B628" s="22"/>
      <c r="C628" s="22"/>
      <c r="D628" s="22"/>
      <c r="E628" s="22"/>
      <c r="F628" s="19"/>
      <c r="G628" s="19"/>
      <c r="H628" s="27"/>
      <c r="I628" s="27"/>
      <c r="J628" s="27"/>
      <c r="K628" s="27"/>
      <c r="L628" s="27"/>
      <c r="M628" s="27"/>
    </row>
    <row r="629" spans="1:13" s="23" customFormat="1" x14ac:dyDescent="0.35">
      <c r="A629" s="22"/>
      <c r="B629" s="22"/>
      <c r="C629" s="22"/>
      <c r="D629" s="22"/>
      <c r="E629" s="22"/>
      <c r="F629" s="19"/>
      <c r="G629" s="19"/>
      <c r="H629" s="27"/>
      <c r="I629" s="27"/>
      <c r="J629" s="27"/>
      <c r="K629" s="27"/>
      <c r="L629" s="27"/>
      <c r="M629" s="27"/>
    </row>
    <row r="630" spans="1:13" s="23" customFormat="1" x14ac:dyDescent="0.35">
      <c r="A630" s="22"/>
      <c r="B630" s="22"/>
      <c r="C630" s="22"/>
      <c r="D630" s="22"/>
      <c r="E630" s="22"/>
      <c r="F630" s="19"/>
      <c r="G630" s="19"/>
      <c r="H630" s="27"/>
      <c r="I630" s="27"/>
      <c r="J630" s="27"/>
      <c r="K630" s="27"/>
      <c r="L630" s="27"/>
      <c r="M630" s="27"/>
    </row>
    <row r="631" spans="1:13" s="23" customFormat="1" x14ac:dyDescent="0.35">
      <c r="A631" s="22"/>
      <c r="B631" s="22"/>
      <c r="C631" s="22"/>
      <c r="D631" s="22"/>
      <c r="E631" s="22"/>
      <c r="F631" s="19"/>
      <c r="G631" s="19"/>
      <c r="H631" s="27"/>
      <c r="I631" s="27"/>
      <c r="J631" s="27"/>
      <c r="K631" s="27"/>
      <c r="L631" s="27"/>
      <c r="M631" s="27"/>
    </row>
    <row r="632" spans="1:13" s="23" customFormat="1" x14ac:dyDescent="0.35">
      <c r="A632" s="22"/>
      <c r="B632" s="22"/>
      <c r="C632" s="22"/>
      <c r="D632" s="22"/>
      <c r="E632" s="22"/>
      <c r="F632" s="19"/>
      <c r="G632" s="19"/>
      <c r="H632" s="27"/>
      <c r="I632" s="27"/>
      <c r="J632" s="27"/>
      <c r="K632" s="27"/>
      <c r="L632" s="27"/>
      <c r="M632" s="27"/>
    </row>
    <row r="633" spans="1:13" s="23" customFormat="1" x14ac:dyDescent="0.35">
      <c r="A633" s="22"/>
      <c r="B633" s="22"/>
      <c r="C633" s="22"/>
      <c r="D633" s="22"/>
      <c r="E633" s="22"/>
      <c r="F633" s="19"/>
      <c r="G633" s="19"/>
      <c r="H633" s="27"/>
      <c r="I633" s="27"/>
      <c r="J633" s="27"/>
      <c r="K633" s="27"/>
      <c r="L633" s="27"/>
      <c r="M633" s="27"/>
    </row>
    <row r="634" spans="1:13" s="23" customFormat="1" x14ac:dyDescent="0.35">
      <c r="A634" s="22"/>
      <c r="B634" s="22"/>
      <c r="C634" s="22"/>
      <c r="D634" s="22"/>
      <c r="E634" s="22"/>
      <c r="F634" s="19"/>
      <c r="G634" s="19"/>
      <c r="H634" s="27"/>
      <c r="I634" s="27"/>
      <c r="J634" s="27"/>
      <c r="K634" s="27"/>
      <c r="L634" s="27"/>
      <c r="M634" s="27"/>
    </row>
    <row r="635" spans="1:13" s="23" customFormat="1" x14ac:dyDescent="0.35">
      <c r="A635" s="22"/>
      <c r="B635" s="22"/>
      <c r="C635" s="22"/>
      <c r="D635" s="22"/>
      <c r="E635" s="22"/>
      <c r="F635" s="19"/>
      <c r="G635" s="19"/>
      <c r="H635" s="27"/>
      <c r="I635" s="27"/>
      <c r="J635" s="27"/>
      <c r="K635" s="27"/>
      <c r="L635" s="27"/>
      <c r="M635" s="27"/>
    </row>
    <row r="636" spans="1:13" s="23" customFormat="1" x14ac:dyDescent="0.35">
      <c r="A636" s="22"/>
      <c r="B636" s="22"/>
      <c r="C636" s="22"/>
      <c r="D636" s="22"/>
      <c r="E636" s="22"/>
      <c r="F636" s="19"/>
      <c r="G636" s="19"/>
      <c r="H636" s="27"/>
      <c r="I636" s="27"/>
      <c r="J636" s="27"/>
      <c r="K636" s="27"/>
      <c r="L636" s="27"/>
      <c r="M636" s="27"/>
    </row>
    <row r="637" spans="1:13" s="23" customFormat="1" x14ac:dyDescent="0.35">
      <c r="A637" s="22"/>
      <c r="B637" s="22"/>
      <c r="C637" s="22"/>
      <c r="D637" s="22"/>
      <c r="E637" s="22"/>
      <c r="F637" s="19"/>
      <c r="G637" s="19"/>
      <c r="H637" s="27"/>
      <c r="I637" s="27"/>
      <c r="J637" s="27"/>
      <c r="K637" s="27"/>
      <c r="L637" s="27"/>
      <c r="M637" s="27"/>
    </row>
    <row r="638" spans="1:13" s="23" customFormat="1" x14ac:dyDescent="0.35">
      <c r="A638" s="22"/>
      <c r="B638" s="22"/>
      <c r="C638" s="22"/>
      <c r="D638" s="22"/>
      <c r="E638" s="22"/>
      <c r="F638" s="19"/>
      <c r="G638" s="19"/>
      <c r="H638" s="27"/>
      <c r="I638" s="27"/>
      <c r="J638" s="27"/>
      <c r="K638" s="27"/>
      <c r="L638" s="27"/>
      <c r="M638" s="27"/>
    </row>
    <row r="639" spans="1:13" s="23" customFormat="1" x14ac:dyDescent="0.35">
      <c r="A639" s="22"/>
      <c r="B639" s="22"/>
      <c r="C639" s="22"/>
      <c r="D639" s="22"/>
      <c r="E639" s="22"/>
      <c r="F639" s="19"/>
      <c r="G639" s="19"/>
      <c r="H639" s="27"/>
      <c r="I639" s="27"/>
      <c r="J639" s="27"/>
      <c r="K639" s="27"/>
      <c r="L639" s="27"/>
      <c r="M639" s="27"/>
    </row>
    <row r="640" spans="1:13" s="23" customFormat="1" x14ac:dyDescent="0.35">
      <c r="A640" s="22"/>
      <c r="B640" s="22"/>
      <c r="C640" s="22"/>
      <c r="D640" s="22"/>
      <c r="E640" s="22"/>
      <c r="F640" s="19"/>
      <c r="G640" s="19"/>
      <c r="H640" s="27"/>
      <c r="I640" s="27"/>
      <c r="J640" s="27"/>
      <c r="K640" s="27"/>
      <c r="L640" s="27"/>
      <c r="M640" s="27"/>
    </row>
    <row r="641" spans="1:13" s="23" customFormat="1" x14ac:dyDescent="0.35">
      <c r="A641" s="22"/>
      <c r="B641" s="22"/>
      <c r="C641" s="22"/>
      <c r="D641" s="22"/>
      <c r="E641" s="22"/>
      <c r="F641" s="19"/>
      <c r="G641" s="19"/>
      <c r="H641" s="27"/>
      <c r="I641" s="27"/>
      <c r="J641" s="27"/>
      <c r="K641" s="27"/>
      <c r="L641" s="27"/>
      <c r="M641" s="27"/>
    </row>
    <row r="642" spans="1:13" s="23" customFormat="1" x14ac:dyDescent="0.35">
      <c r="A642" s="22"/>
      <c r="B642" s="22"/>
      <c r="C642" s="22"/>
      <c r="D642" s="22"/>
      <c r="E642" s="22"/>
      <c r="F642" s="19"/>
      <c r="G642" s="19"/>
      <c r="H642" s="27"/>
      <c r="I642" s="27"/>
      <c r="J642" s="27"/>
      <c r="K642" s="27"/>
      <c r="L642" s="27"/>
      <c r="M642" s="27"/>
    </row>
    <row r="643" spans="1:13" s="23" customFormat="1" x14ac:dyDescent="0.35">
      <c r="A643" s="22"/>
      <c r="B643" s="22"/>
      <c r="C643" s="22"/>
      <c r="D643" s="22"/>
      <c r="E643" s="22"/>
      <c r="F643" s="19"/>
      <c r="G643" s="19"/>
      <c r="H643" s="27"/>
      <c r="I643" s="27"/>
      <c r="J643" s="27"/>
      <c r="K643" s="27"/>
      <c r="L643" s="27"/>
      <c r="M643" s="27"/>
    </row>
    <row r="644" spans="1:13" s="23" customFormat="1" x14ac:dyDescent="0.35">
      <c r="A644" s="22"/>
      <c r="B644" s="22"/>
      <c r="C644" s="22"/>
      <c r="D644" s="22"/>
      <c r="E644" s="22"/>
      <c r="F644" s="19"/>
      <c r="G644" s="19"/>
      <c r="H644" s="27"/>
      <c r="I644" s="27"/>
      <c r="J644" s="27"/>
      <c r="K644" s="27"/>
      <c r="L644" s="27"/>
      <c r="M644" s="27"/>
    </row>
    <row r="645" spans="1:13" s="23" customFormat="1" x14ac:dyDescent="0.35">
      <c r="A645" s="22"/>
      <c r="B645" s="22"/>
      <c r="C645" s="22"/>
      <c r="D645" s="22"/>
      <c r="E645" s="22"/>
      <c r="F645" s="19"/>
      <c r="G645" s="19"/>
      <c r="H645" s="27"/>
      <c r="I645" s="27"/>
      <c r="J645" s="27"/>
      <c r="K645" s="27"/>
      <c r="L645" s="27"/>
      <c r="M645" s="27"/>
    </row>
    <row r="646" spans="1:13" s="23" customFormat="1" x14ac:dyDescent="0.35">
      <c r="A646" s="22"/>
      <c r="B646" s="22"/>
      <c r="C646" s="22"/>
      <c r="D646" s="22"/>
      <c r="E646" s="22"/>
      <c r="F646" s="19"/>
      <c r="G646" s="19"/>
      <c r="H646" s="27"/>
      <c r="I646" s="27"/>
      <c r="J646" s="27"/>
      <c r="K646" s="27"/>
      <c r="L646" s="27"/>
      <c r="M646" s="27"/>
    </row>
    <row r="647" spans="1:13" s="23" customFormat="1" x14ac:dyDescent="0.35">
      <c r="A647" s="22"/>
      <c r="B647" s="22"/>
      <c r="C647" s="22"/>
      <c r="D647" s="22"/>
      <c r="E647" s="22"/>
      <c r="F647" s="19"/>
      <c r="G647" s="19"/>
      <c r="H647" s="27"/>
      <c r="I647" s="27"/>
      <c r="J647" s="27"/>
      <c r="K647" s="27"/>
      <c r="L647" s="27"/>
      <c r="M647" s="27"/>
    </row>
    <row r="648" spans="1:13" s="23" customFormat="1" x14ac:dyDescent="0.35">
      <c r="A648" s="22"/>
      <c r="B648" s="22"/>
      <c r="C648" s="22"/>
      <c r="D648" s="22"/>
      <c r="E648" s="22"/>
      <c r="F648" s="19"/>
      <c r="G648" s="19"/>
      <c r="H648" s="27"/>
      <c r="I648" s="27"/>
      <c r="J648" s="27"/>
      <c r="K648" s="27"/>
      <c r="L648" s="27"/>
      <c r="M648" s="27"/>
    </row>
    <row r="649" spans="1:13" s="23" customFormat="1" x14ac:dyDescent="0.35">
      <c r="A649" s="22"/>
      <c r="B649" s="22"/>
      <c r="C649" s="22"/>
      <c r="D649" s="22"/>
      <c r="E649" s="22"/>
      <c r="F649" s="19"/>
      <c r="G649" s="19"/>
      <c r="H649" s="27"/>
      <c r="I649" s="27"/>
      <c r="J649" s="27"/>
      <c r="K649" s="27"/>
      <c r="L649" s="27"/>
      <c r="M649" s="27"/>
    </row>
    <row r="650" spans="1:13" s="23" customFormat="1" x14ac:dyDescent="0.35">
      <c r="A650" s="22"/>
      <c r="B650" s="22"/>
      <c r="C650" s="22"/>
      <c r="D650" s="22"/>
      <c r="E650" s="22"/>
      <c r="F650" s="19"/>
      <c r="G650" s="19"/>
      <c r="H650" s="27"/>
      <c r="I650" s="27"/>
      <c r="J650" s="27"/>
      <c r="K650" s="27"/>
      <c r="L650" s="27"/>
      <c r="M650" s="27"/>
    </row>
    <row r="651" spans="1:13" s="23" customFormat="1" x14ac:dyDescent="0.35">
      <c r="A651" s="22"/>
      <c r="B651" s="22"/>
      <c r="C651" s="22"/>
      <c r="D651" s="22"/>
      <c r="E651" s="22"/>
      <c r="F651" s="19"/>
      <c r="G651" s="19"/>
      <c r="H651" s="27"/>
      <c r="I651" s="27"/>
      <c r="J651" s="27"/>
      <c r="K651" s="27"/>
      <c r="L651" s="27"/>
      <c r="M651" s="27"/>
    </row>
    <row r="652" spans="1:13" s="23" customFormat="1" x14ac:dyDescent="0.35">
      <c r="A652" s="22"/>
      <c r="B652" s="22"/>
      <c r="C652" s="22"/>
      <c r="D652" s="22"/>
      <c r="E652" s="22"/>
      <c r="F652" s="19"/>
      <c r="G652" s="19"/>
      <c r="H652" s="27"/>
      <c r="I652" s="27"/>
      <c r="J652" s="27"/>
      <c r="K652" s="27"/>
      <c r="L652" s="27"/>
      <c r="M652" s="27"/>
    </row>
    <row r="653" spans="1:13" s="23" customFormat="1" x14ac:dyDescent="0.35">
      <c r="A653" s="22"/>
      <c r="B653" s="22"/>
      <c r="C653" s="22"/>
      <c r="D653" s="22"/>
      <c r="E653" s="22"/>
      <c r="F653" s="19"/>
      <c r="G653" s="19"/>
      <c r="H653" s="27"/>
      <c r="I653" s="27"/>
      <c r="J653" s="27"/>
      <c r="K653" s="27"/>
      <c r="L653" s="27"/>
      <c r="M653" s="27"/>
    </row>
    <row r="654" spans="1:13" s="23" customFormat="1" x14ac:dyDescent="0.35">
      <c r="A654" s="22"/>
      <c r="B654" s="22"/>
      <c r="C654" s="22"/>
      <c r="D654" s="22"/>
      <c r="E654" s="22"/>
      <c r="F654" s="19"/>
      <c r="G654" s="19"/>
      <c r="H654" s="27"/>
      <c r="I654" s="27"/>
      <c r="J654" s="27"/>
      <c r="K654" s="27"/>
      <c r="L654" s="27"/>
      <c r="M654" s="27"/>
    </row>
    <row r="655" spans="1:13" s="23" customFormat="1" x14ac:dyDescent="0.35">
      <c r="A655" s="22"/>
      <c r="B655" s="22"/>
      <c r="C655" s="22"/>
      <c r="D655" s="22"/>
      <c r="E655" s="22"/>
      <c r="F655" s="19"/>
      <c r="G655" s="19"/>
      <c r="H655" s="27"/>
      <c r="I655" s="27"/>
      <c r="J655" s="27"/>
      <c r="K655" s="27"/>
      <c r="L655" s="27"/>
      <c r="M655" s="27"/>
    </row>
    <row r="656" spans="1:13" s="23" customFormat="1" x14ac:dyDescent="0.35">
      <c r="A656" s="22"/>
      <c r="B656" s="22"/>
      <c r="C656" s="22"/>
      <c r="D656" s="22"/>
      <c r="E656" s="22"/>
      <c r="F656" s="19"/>
      <c r="G656" s="19"/>
      <c r="H656" s="27"/>
      <c r="I656" s="27"/>
      <c r="J656" s="27"/>
      <c r="K656" s="27"/>
      <c r="L656" s="27"/>
      <c r="M656" s="27"/>
    </row>
    <row r="657" spans="1:13" s="23" customFormat="1" x14ac:dyDescent="0.35">
      <c r="A657" s="22"/>
      <c r="B657" s="22"/>
      <c r="C657" s="22"/>
      <c r="D657" s="22"/>
      <c r="E657" s="22"/>
      <c r="F657" s="19"/>
      <c r="G657" s="19"/>
      <c r="H657" s="27"/>
      <c r="I657" s="27"/>
      <c r="J657" s="27"/>
      <c r="K657" s="27"/>
      <c r="L657" s="27"/>
      <c r="M657" s="27"/>
    </row>
    <row r="658" spans="1:13" s="23" customFormat="1" x14ac:dyDescent="0.35">
      <c r="A658" s="22"/>
      <c r="B658" s="22"/>
      <c r="C658" s="22"/>
      <c r="D658" s="22"/>
      <c r="E658" s="22"/>
      <c r="F658" s="19"/>
      <c r="G658" s="19"/>
      <c r="H658" s="27"/>
      <c r="I658" s="27"/>
      <c r="J658" s="27"/>
      <c r="K658" s="27"/>
      <c r="L658" s="27"/>
      <c r="M658" s="27"/>
    </row>
    <row r="659" spans="1:13" s="23" customFormat="1" x14ac:dyDescent="0.35">
      <c r="A659" s="22"/>
      <c r="B659" s="22"/>
      <c r="C659" s="22"/>
      <c r="D659" s="22"/>
      <c r="E659" s="22"/>
      <c r="F659" s="19"/>
      <c r="G659" s="19"/>
      <c r="H659" s="27"/>
      <c r="I659" s="27"/>
      <c r="J659" s="27"/>
      <c r="K659" s="27"/>
      <c r="L659" s="27"/>
      <c r="M659" s="27"/>
    </row>
    <row r="660" spans="1:13" s="23" customFormat="1" x14ac:dyDescent="0.35">
      <c r="A660" s="22"/>
      <c r="B660" s="22"/>
      <c r="C660" s="22"/>
      <c r="D660" s="22"/>
      <c r="E660" s="22"/>
      <c r="F660" s="19"/>
      <c r="G660" s="19"/>
      <c r="H660" s="27"/>
      <c r="I660" s="27"/>
      <c r="J660" s="27"/>
      <c r="K660" s="27"/>
      <c r="L660" s="27"/>
      <c r="M660" s="27"/>
    </row>
    <row r="661" spans="1:13" s="23" customFormat="1" x14ac:dyDescent="0.35">
      <c r="A661" s="22"/>
      <c r="B661" s="22"/>
      <c r="C661" s="22"/>
      <c r="D661" s="22"/>
      <c r="E661" s="22"/>
      <c r="F661" s="19"/>
      <c r="G661" s="19"/>
      <c r="H661" s="27"/>
      <c r="I661" s="27"/>
      <c r="J661" s="27"/>
      <c r="K661" s="27"/>
      <c r="L661" s="27"/>
      <c r="M661" s="27"/>
    </row>
    <row r="662" spans="1:13" s="23" customFormat="1" x14ac:dyDescent="0.35">
      <c r="A662" s="22"/>
      <c r="B662" s="22"/>
      <c r="C662" s="22"/>
      <c r="D662" s="22"/>
      <c r="E662" s="22"/>
      <c r="F662" s="19"/>
      <c r="G662" s="19"/>
      <c r="H662" s="27"/>
      <c r="I662" s="27"/>
      <c r="J662" s="27"/>
      <c r="K662" s="27"/>
      <c r="L662" s="27"/>
      <c r="M662" s="27"/>
    </row>
    <row r="663" spans="1:13" s="23" customFormat="1" x14ac:dyDescent="0.35">
      <c r="A663" s="22"/>
      <c r="B663" s="22"/>
      <c r="C663" s="22"/>
      <c r="D663" s="22"/>
      <c r="E663" s="22"/>
      <c r="F663" s="19"/>
      <c r="G663" s="19"/>
      <c r="H663" s="27"/>
      <c r="I663" s="27"/>
      <c r="J663" s="27"/>
      <c r="K663" s="27"/>
      <c r="L663" s="27"/>
      <c r="M663" s="27"/>
    </row>
    <row r="664" spans="1:13" s="23" customFormat="1" x14ac:dyDescent="0.35">
      <c r="A664" s="22"/>
      <c r="B664" s="22"/>
      <c r="C664" s="22"/>
      <c r="D664" s="22"/>
      <c r="E664" s="22"/>
      <c r="F664" s="19"/>
      <c r="G664" s="19"/>
      <c r="H664" s="27"/>
      <c r="I664" s="27"/>
      <c r="J664" s="27"/>
      <c r="K664" s="27"/>
      <c r="L664" s="27"/>
      <c r="M664" s="27"/>
    </row>
    <row r="665" spans="1:13" s="23" customFormat="1" x14ac:dyDescent="0.35">
      <c r="A665" s="22"/>
      <c r="B665" s="22"/>
      <c r="C665" s="22"/>
      <c r="D665" s="22"/>
      <c r="E665" s="22"/>
      <c r="F665" s="19"/>
      <c r="G665" s="19"/>
      <c r="H665" s="27"/>
      <c r="I665" s="27"/>
      <c r="J665" s="27"/>
      <c r="K665" s="27"/>
      <c r="L665" s="27"/>
      <c r="M665" s="27"/>
    </row>
    <row r="666" spans="1:13" s="23" customFormat="1" x14ac:dyDescent="0.35">
      <c r="A666" s="22"/>
      <c r="B666" s="22"/>
      <c r="C666" s="22"/>
      <c r="D666" s="22"/>
      <c r="E666" s="22"/>
      <c r="F666" s="19"/>
      <c r="G666" s="19"/>
      <c r="H666" s="27"/>
      <c r="I666" s="27"/>
      <c r="J666" s="27"/>
      <c r="K666" s="27"/>
      <c r="L666" s="27"/>
      <c r="M666" s="27"/>
    </row>
    <row r="667" spans="1:13" s="23" customFormat="1" x14ac:dyDescent="0.35">
      <c r="A667" s="22"/>
      <c r="B667" s="22"/>
      <c r="C667" s="22"/>
      <c r="D667" s="22"/>
      <c r="E667" s="22"/>
      <c r="F667" s="19"/>
      <c r="G667" s="19"/>
      <c r="H667" s="27"/>
      <c r="I667" s="27"/>
      <c r="J667" s="27"/>
      <c r="K667" s="27"/>
      <c r="L667" s="27"/>
      <c r="M667" s="27"/>
    </row>
    <row r="668" spans="1:13" s="23" customFormat="1" x14ac:dyDescent="0.35">
      <c r="A668" s="22"/>
      <c r="B668" s="22"/>
      <c r="C668" s="22"/>
      <c r="D668" s="22"/>
      <c r="E668" s="22"/>
      <c r="F668" s="19"/>
      <c r="G668" s="19"/>
      <c r="H668" s="27"/>
      <c r="I668" s="27"/>
      <c r="J668" s="27"/>
      <c r="K668" s="27"/>
      <c r="L668" s="27"/>
      <c r="M668" s="27"/>
    </row>
    <row r="669" spans="1:13" s="23" customFormat="1" x14ac:dyDescent="0.35">
      <c r="A669" s="22"/>
      <c r="B669" s="22"/>
      <c r="C669" s="22"/>
      <c r="D669" s="22"/>
      <c r="E669" s="22"/>
      <c r="F669" s="19"/>
      <c r="G669" s="19"/>
      <c r="H669" s="27"/>
      <c r="I669" s="27"/>
      <c r="J669" s="27"/>
      <c r="K669" s="27"/>
      <c r="L669" s="27"/>
      <c r="M669" s="27"/>
    </row>
    <row r="670" spans="1:13" s="23" customFormat="1" x14ac:dyDescent="0.35">
      <c r="A670" s="22"/>
      <c r="B670" s="22"/>
      <c r="C670" s="22"/>
      <c r="D670" s="22"/>
      <c r="E670" s="22"/>
      <c r="F670" s="19"/>
      <c r="G670" s="19"/>
      <c r="H670" s="27"/>
      <c r="I670" s="27"/>
      <c r="J670" s="27"/>
      <c r="K670" s="27"/>
      <c r="L670" s="27"/>
      <c r="M670" s="27"/>
    </row>
    <row r="671" spans="1:13" s="23" customFormat="1" x14ac:dyDescent="0.35">
      <c r="A671" s="22"/>
      <c r="B671" s="22"/>
      <c r="C671" s="22"/>
      <c r="D671" s="22"/>
      <c r="E671" s="22"/>
      <c r="F671" s="19"/>
      <c r="G671" s="19"/>
      <c r="H671" s="27"/>
      <c r="I671" s="27"/>
      <c r="J671" s="27"/>
      <c r="K671" s="27"/>
      <c r="L671" s="27"/>
      <c r="M671" s="27"/>
    </row>
    <row r="672" spans="1:13" s="23" customFormat="1" x14ac:dyDescent="0.35">
      <c r="A672" s="22"/>
      <c r="B672" s="22"/>
      <c r="C672" s="22"/>
      <c r="D672" s="22"/>
      <c r="E672" s="22"/>
      <c r="F672" s="19"/>
      <c r="G672" s="19"/>
      <c r="H672" s="27"/>
      <c r="I672" s="27"/>
      <c r="J672" s="27"/>
      <c r="K672" s="27"/>
      <c r="L672" s="27"/>
      <c r="M672" s="27"/>
    </row>
    <row r="673" spans="1:13" s="23" customFormat="1" x14ac:dyDescent="0.35">
      <c r="A673" s="22"/>
      <c r="B673" s="22"/>
      <c r="C673" s="22"/>
      <c r="D673" s="22"/>
      <c r="E673" s="22"/>
      <c r="F673" s="19"/>
      <c r="G673" s="19"/>
      <c r="H673" s="27"/>
      <c r="I673" s="27"/>
      <c r="J673" s="27"/>
      <c r="K673" s="27"/>
      <c r="L673" s="27"/>
      <c r="M673" s="27"/>
    </row>
    <row r="674" spans="1:13" s="23" customFormat="1" x14ac:dyDescent="0.35">
      <c r="A674" s="22"/>
      <c r="B674" s="22"/>
      <c r="C674" s="22"/>
      <c r="D674" s="22"/>
      <c r="E674" s="22"/>
      <c r="F674" s="19"/>
      <c r="G674" s="19"/>
      <c r="H674" s="27"/>
      <c r="I674" s="27"/>
      <c r="J674" s="27"/>
      <c r="K674" s="27"/>
      <c r="L674" s="27"/>
      <c r="M674" s="27"/>
    </row>
    <row r="675" spans="1:13" s="23" customFormat="1" x14ac:dyDescent="0.35">
      <c r="A675" s="22"/>
      <c r="B675" s="22"/>
      <c r="C675" s="22"/>
      <c r="D675" s="22"/>
      <c r="E675" s="22"/>
      <c r="F675" s="19"/>
      <c r="G675" s="19"/>
      <c r="H675" s="27"/>
      <c r="I675" s="27"/>
      <c r="J675" s="27"/>
      <c r="K675" s="27"/>
      <c r="L675" s="27"/>
      <c r="M675" s="27"/>
    </row>
    <row r="676" spans="1:13" s="23" customFormat="1" x14ac:dyDescent="0.35">
      <c r="A676" s="22"/>
      <c r="B676" s="22"/>
      <c r="C676" s="22"/>
      <c r="D676" s="22"/>
      <c r="E676" s="22"/>
      <c r="F676" s="19"/>
      <c r="G676" s="19"/>
      <c r="H676" s="27"/>
      <c r="I676" s="27"/>
      <c r="J676" s="27"/>
      <c r="K676" s="27"/>
      <c r="L676" s="27"/>
      <c r="M676" s="27"/>
    </row>
    <row r="677" spans="1:13" s="23" customFormat="1" x14ac:dyDescent="0.35">
      <c r="A677" s="22"/>
      <c r="B677" s="22"/>
      <c r="C677" s="22"/>
      <c r="D677" s="22"/>
      <c r="E677" s="22"/>
      <c r="F677" s="19"/>
      <c r="G677" s="19"/>
      <c r="H677" s="27"/>
      <c r="I677" s="27"/>
      <c r="J677" s="27"/>
      <c r="K677" s="27"/>
      <c r="L677" s="27"/>
      <c r="M677" s="27"/>
    </row>
    <row r="678" spans="1:13" s="23" customFormat="1" x14ac:dyDescent="0.35">
      <c r="A678" s="22"/>
      <c r="B678" s="22"/>
      <c r="C678" s="22"/>
      <c r="D678" s="22"/>
      <c r="E678" s="22"/>
      <c r="F678" s="19"/>
      <c r="G678" s="19"/>
      <c r="H678" s="27"/>
      <c r="I678" s="27"/>
      <c r="J678" s="27"/>
      <c r="K678" s="27"/>
      <c r="L678" s="27"/>
      <c r="M678" s="27"/>
    </row>
    <row r="679" spans="1:13" s="23" customFormat="1" x14ac:dyDescent="0.35">
      <c r="A679" s="22"/>
      <c r="B679" s="22"/>
      <c r="C679" s="22"/>
      <c r="D679" s="22"/>
      <c r="E679" s="22"/>
      <c r="F679" s="19"/>
      <c r="G679" s="19"/>
      <c r="H679" s="27"/>
      <c r="I679" s="27"/>
      <c r="J679" s="27"/>
      <c r="K679" s="27"/>
      <c r="L679" s="27"/>
      <c r="M679" s="27"/>
    </row>
    <row r="680" spans="1:13" s="23" customFormat="1" x14ac:dyDescent="0.35">
      <c r="A680" s="22"/>
      <c r="B680" s="22"/>
      <c r="C680" s="22"/>
      <c r="D680" s="22"/>
      <c r="E680" s="22"/>
      <c r="F680" s="19"/>
      <c r="G680" s="19"/>
      <c r="H680" s="27"/>
      <c r="I680" s="27"/>
      <c r="J680" s="27"/>
      <c r="K680" s="27"/>
      <c r="L680" s="27"/>
      <c r="M680" s="27"/>
    </row>
    <row r="681" spans="1:13" s="23" customFormat="1" x14ac:dyDescent="0.35">
      <c r="A681" s="22"/>
      <c r="B681" s="22"/>
      <c r="C681" s="22"/>
      <c r="D681" s="22"/>
      <c r="E681" s="22"/>
      <c r="F681" s="19"/>
      <c r="G681" s="19"/>
      <c r="H681" s="27"/>
      <c r="I681" s="27"/>
      <c r="J681" s="27"/>
      <c r="K681" s="27"/>
      <c r="L681" s="27"/>
      <c r="M681" s="27"/>
    </row>
    <row r="682" spans="1:13" s="23" customFormat="1" x14ac:dyDescent="0.35">
      <c r="A682" s="22"/>
      <c r="B682" s="22"/>
      <c r="C682" s="22"/>
      <c r="D682" s="22"/>
      <c r="E682" s="22"/>
      <c r="F682" s="19"/>
      <c r="G682" s="19"/>
      <c r="H682" s="27"/>
      <c r="I682" s="27"/>
      <c r="J682" s="27"/>
      <c r="K682" s="27"/>
      <c r="L682" s="27"/>
      <c r="M682" s="27"/>
    </row>
    <row r="683" spans="1:13" s="23" customFormat="1" x14ac:dyDescent="0.35">
      <c r="A683" s="22"/>
      <c r="B683" s="22"/>
      <c r="C683" s="22"/>
      <c r="D683" s="22"/>
      <c r="E683" s="22"/>
      <c r="F683" s="19"/>
      <c r="G683" s="19"/>
      <c r="H683" s="27"/>
      <c r="I683" s="27"/>
      <c r="J683" s="27"/>
      <c r="K683" s="27"/>
      <c r="L683" s="27"/>
      <c r="M683" s="27"/>
    </row>
    <row r="684" spans="1:13" s="23" customFormat="1" x14ac:dyDescent="0.35">
      <c r="A684" s="22"/>
      <c r="B684" s="22"/>
      <c r="C684" s="22"/>
      <c r="D684" s="22"/>
      <c r="E684" s="22"/>
      <c r="F684" s="19"/>
      <c r="G684" s="19"/>
      <c r="H684" s="27"/>
      <c r="I684" s="27"/>
      <c r="J684" s="27"/>
      <c r="K684" s="27"/>
      <c r="L684" s="27"/>
      <c r="M684" s="27"/>
    </row>
    <row r="685" spans="1:13" s="23" customFormat="1" x14ac:dyDescent="0.35">
      <c r="A685" s="22"/>
      <c r="B685" s="22"/>
      <c r="C685" s="22"/>
      <c r="D685" s="22"/>
      <c r="E685" s="22"/>
      <c r="F685" s="19"/>
      <c r="G685" s="19"/>
      <c r="H685" s="27"/>
      <c r="I685" s="27"/>
      <c r="J685" s="27"/>
      <c r="K685" s="27"/>
      <c r="L685" s="27"/>
      <c r="M685" s="27"/>
    </row>
    <row r="686" spans="1:13" s="23" customFormat="1" x14ac:dyDescent="0.35">
      <c r="A686" s="22"/>
      <c r="B686" s="22"/>
      <c r="C686" s="22"/>
      <c r="D686" s="22"/>
      <c r="E686" s="22"/>
      <c r="F686" s="19"/>
      <c r="G686" s="19"/>
      <c r="H686" s="27"/>
      <c r="I686" s="27"/>
      <c r="J686" s="27"/>
      <c r="K686" s="27"/>
      <c r="L686" s="27"/>
      <c r="M686" s="27"/>
    </row>
    <row r="687" spans="1:13" s="23" customFormat="1" x14ac:dyDescent="0.35">
      <c r="A687" s="22"/>
      <c r="B687" s="22"/>
      <c r="C687" s="22"/>
      <c r="D687" s="22"/>
      <c r="E687" s="22"/>
      <c r="F687" s="19"/>
      <c r="G687" s="19"/>
      <c r="H687" s="27"/>
      <c r="I687" s="27"/>
      <c r="J687" s="27"/>
      <c r="K687" s="27"/>
      <c r="L687" s="27"/>
      <c r="M687" s="27"/>
    </row>
    <row r="688" spans="1:13" s="23" customFormat="1" x14ac:dyDescent="0.35">
      <c r="A688" s="22"/>
      <c r="B688" s="22"/>
      <c r="C688" s="22"/>
      <c r="D688" s="22"/>
      <c r="E688" s="22"/>
      <c r="F688" s="19"/>
      <c r="G688" s="19"/>
      <c r="H688" s="27"/>
      <c r="I688" s="27"/>
      <c r="J688" s="27"/>
      <c r="K688" s="27"/>
      <c r="L688" s="27"/>
      <c r="M688" s="27"/>
    </row>
    <row r="689" spans="1:13" s="23" customFormat="1" x14ac:dyDescent="0.35">
      <c r="A689" s="22"/>
      <c r="B689" s="22"/>
      <c r="C689" s="22"/>
      <c r="D689" s="22"/>
      <c r="E689" s="22"/>
      <c r="F689" s="19"/>
      <c r="G689" s="19"/>
      <c r="H689" s="27"/>
      <c r="I689" s="27"/>
      <c r="J689" s="27"/>
      <c r="K689" s="27"/>
      <c r="L689" s="27"/>
      <c r="M689" s="27"/>
    </row>
    <row r="690" spans="1:13" s="23" customFormat="1" x14ac:dyDescent="0.35">
      <c r="A690" s="22"/>
      <c r="B690" s="22"/>
      <c r="C690" s="22"/>
      <c r="D690" s="22"/>
      <c r="E690" s="22"/>
      <c r="F690" s="19"/>
      <c r="G690" s="19"/>
      <c r="H690" s="27"/>
      <c r="I690" s="27"/>
      <c r="J690" s="27"/>
      <c r="K690" s="27"/>
      <c r="L690" s="27"/>
      <c r="M690" s="27"/>
    </row>
    <row r="691" spans="1:13" s="23" customFormat="1" x14ac:dyDescent="0.35">
      <c r="A691" s="22"/>
      <c r="B691" s="22"/>
      <c r="C691" s="22"/>
      <c r="D691" s="22"/>
      <c r="E691" s="22"/>
      <c r="F691" s="19"/>
      <c r="G691" s="19"/>
      <c r="H691" s="27"/>
      <c r="I691" s="27"/>
      <c r="J691" s="27"/>
      <c r="K691" s="27"/>
      <c r="L691" s="27"/>
      <c r="M691" s="27"/>
    </row>
    <row r="692" spans="1:13" s="23" customFormat="1" x14ac:dyDescent="0.35">
      <c r="A692" s="22"/>
      <c r="B692" s="22"/>
      <c r="C692" s="22"/>
      <c r="D692" s="22"/>
      <c r="E692" s="22"/>
      <c r="F692" s="19"/>
      <c r="G692" s="19"/>
      <c r="H692" s="27"/>
      <c r="I692" s="27"/>
      <c r="J692" s="27"/>
      <c r="K692" s="27"/>
      <c r="L692" s="27"/>
      <c r="M692" s="27"/>
    </row>
    <row r="693" spans="1:13" s="23" customFormat="1" x14ac:dyDescent="0.35">
      <c r="A693" s="22"/>
      <c r="B693" s="22"/>
      <c r="C693" s="22"/>
      <c r="D693" s="22"/>
      <c r="E693" s="22"/>
      <c r="F693" s="19"/>
      <c r="G693" s="19"/>
      <c r="H693" s="27"/>
      <c r="I693" s="27"/>
      <c r="J693" s="27"/>
      <c r="K693" s="27"/>
      <c r="L693" s="27"/>
      <c r="M693" s="27"/>
    </row>
    <row r="694" spans="1:13" s="23" customFormat="1" x14ac:dyDescent="0.35">
      <c r="A694" s="22"/>
      <c r="B694" s="22"/>
      <c r="C694" s="22"/>
      <c r="D694" s="22"/>
      <c r="E694" s="22"/>
      <c r="F694" s="19"/>
      <c r="G694" s="19"/>
      <c r="H694" s="27"/>
      <c r="I694" s="27"/>
      <c r="J694" s="27"/>
      <c r="K694" s="27"/>
      <c r="L694" s="27"/>
      <c r="M694" s="27"/>
    </row>
    <row r="695" spans="1:13" s="23" customFormat="1" x14ac:dyDescent="0.35">
      <c r="A695" s="22"/>
      <c r="B695" s="22"/>
      <c r="C695" s="22"/>
      <c r="D695" s="22"/>
      <c r="E695" s="22"/>
      <c r="F695" s="19"/>
      <c r="G695" s="19"/>
      <c r="H695" s="27"/>
      <c r="I695" s="27"/>
      <c r="J695" s="27"/>
      <c r="K695" s="27"/>
      <c r="L695" s="27"/>
      <c r="M695" s="27"/>
    </row>
    <row r="696" spans="1:13" s="23" customFormat="1" x14ac:dyDescent="0.35">
      <c r="A696" s="22"/>
      <c r="B696" s="22"/>
      <c r="C696" s="22"/>
      <c r="D696" s="22"/>
      <c r="E696" s="22"/>
      <c r="F696" s="19"/>
      <c r="G696" s="19"/>
      <c r="H696" s="27"/>
      <c r="I696" s="27"/>
      <c r="J696" s="27"/>
      <c r="K696" s="27"/>
      <c r="L696" s="27"/>
      <c r="M696" s="27"/>
    </row>
    <row r="697" spans="1:13" s="23" customFormat="1" x14ac:dyDescent="0.35">
      <c r="A697" s="22"/>
      <c r="B697" s="22"/>
      <c r="C697" s="22"/>
      <c r="D697" s="22"/>
      <c r="E697" s="22"/>
      <c r="F697" s="19"/>
      <c r="G697" s="19"/>
      <c r="H697" s="27"/>
      <c r="I697" s="27"/>
      <c r="J697" s="27"/>
      <c r="K697" s="27"/>
      <c r="L697" s="27"/>
      <c r="M697" s="27"/>
    </row>
    <row r="698" spans="1:13" s="23" customFormat="1" x14ac:dyDescent="0.35">
      <c r="A698" s="22"/>
      <c r="B698" s="22"/>
      <c r="C698" s="22"/>
      <c r="D698" s="22"/>
      <c r="E698" s="22"/>
      <c r="F698" s="19"/>
      <c r="G698" s="19"/>
      <c r="H698" s="27"/>
      <c r="I698" s="27"/>
      <c r="J698" s="27"/>
      <c r="K698" s="27"/>
      <c r="L698" s="27"/>
      <c r="M698" s="27"/>
    </row>
    <row r="699" spans="1:13" s="23" customFormat="1" x14ac:dyDescent="0.35">
      <c r="A699" s="22"/>
      <c r="B699" s="22"/>
      <c r="C699" s="22"/>
      <c r="D699" s="22"/>
      <c r="E699" s="22"/>
      <c r="F699" s="19"/>
      <c r="G699" s="19"/>
      <c r="H699" s="27"/>
      <c r="I699" s="27"/>
      <c r="J699" s="27"/>
      <c r="K699" s="27"/>
      <c r="L699" s="27"/>
      <c r="M699" s="27"/>
    </row>
    <row r="700" spans="1:13" s="23" customFormat="1" x14ac:dyDescent="0.35">
      <c r="A700" s="22"/>
      <c r="B700" s="22"/>
      <c r="C700" s="22"/>
      <c r="D700" s="22"/>
      <c r="E700" s="22"/>
      <c r="F700" s="19"/>
      <c r="G700" s="19"/>
      <c r="H700" s="27"/>
      <c r="I700" s="27"/>
      <c r="J700" s="27"/>
      <c r="K700" s="27"/>
      <c r="L700" s="27"/>
      <c r="M700" s="27"/>
    </row>
    <row r="701" spans="1:13" s="23" customFormat="1" x14ac:dyDescent="0.35">
      <c r="A701" s="22"/>
      <c r="B701" s="22"/>
      <c r="C701" s="22"/>
      <c r="D701" s="22"/>
      <c r="E701" s="22"/>
      <c r="F701" s="19"/>
      <c r="G701" s="19"/>
      <c r="H701" s="27"/>
      <c r="I701" s="27"/>
      <c r="J701" s="27"/>
      <c r="K701" s="27"/>
      <c r="L701" s="27"/>
      <c r="M701" s="27"/>
    </row>
    <row r="702" spans="1:13" s="23" customFormat="1" x14ac:dyDescent="0.35">
      <c r="A702" s="22"/>
      <c r="B702" s="22"/>
      <c r="C702" s="22"/>
      <c r="D702" s="22"/>
      <c r="E702" s="22"/>
      <c r="F702" s="19"/>
      <c r="G702" s="19"/>
      <c r="H702" s="27"/>
      <c r="I702" s="27"/>
      <c r="J702" s="27"/>
      <c r="K702" s="27"/>
      <c r="L702" s="27"/>
      <c r="M702" s="27"/>
    </row>
    <row r="703" spans="1:13" s="23" customFormat="1" x14ac:dyDescent="0.35">
      <c r="A703" s="22"/>
      <c r="B703" s="22"/>
      <c r="C703" s="22"/>
      <c r="D703" s="22"/>
      <c r="E703" s="22"/>
      <c r="F703" s="19"/>
      <c r="G703" s="19"/>
      <c r="H703" s="27"/>
      <c r="I703" s="27"/>
      <c r="J703" s="27"/>
      <c r="K703" s="27"/>
      <c r="L703" s="27"/>
      <c r="M703" s="27"/>
    </row>
    <row r="704" spans="1:13" s="23" customFormat="1" x14ac:dyDescent="0.35">
      <c r="A704" s="22"/>
      <c r="B704" s="22"/>
      <c r="C704" s="22"/>
      <c r="D704" s="22"/>
      <c r="E704" s="22"/>
      <c r="F704" s="19"/>
      <c r="G704" s="19"/>
      <c r="H704" s="27"/>
      <c r="I704" s="27"/>
      <c r="J704" s="27"/>
      <c r="K704" s="27"/>
      <c r="L704" s="27"/>
      <c r="M704" s="27"/>
    </row>
    <row r="705" spans="1:13" s="23" customFormat="1" x14ac:dyDescent="0.35">
      <c r="A705" s="22"/>
      <c r="B705" s="22"/>
      <c r="C705" s="22"/>
      <c r="D705" s="22"/>
      <c r="E705" s="22"/>
      <c r="F705" s="19"/>
      <c r="G705" s="19"/>
      <c r="H705" s="27"/>
      <c r="I705" s="27"/>
      <c r="J705" s="27"/>
      <c r="K705" s="27"/>
      <c r="L705" s="27"/>
      <c r="M705" s="27"/>
    </row>
    <row r="706" spans="1:13" s="23" customFormat="1" x14ac:dyDescent="0.35">
      <c r="A706" s="22"/>
      <c r="B706" s="22"/>
      <c r="C706" s="22"/>
      <c r="D706" s="22"/>
      <c r="E706" s="22"/>
      <c r="F706" s="19"/>
      <c r="G706" s="19"/>
      <c r="H706" s="27"/>
      <c r="I706" s="27"/>
      <c r="J706" s="27"/>
      <c r="K706" s="27"/>
      <c r="L706" s="27"/>
      <c r="M706" s="27"/>
    </row>
    <row r="707" spans="1:13" s="23" customFormat="1" x14ac:dyDescent="0.35">
      <c r="A707" s="22"/>
      <c r="B707" s="22"/>
      <c r="C707" s="22"/>
      <c r="D707" s="22"/>
      <c r="E707" s="22"/>
      <c r="F707" s="19"/>
      <c r="G707" s="19"/>
      <c r="H707" s="27"/>
      <c r="I707" s="27"/>
      <c r="J707" s="27"/>
      <c r="K707" s="27"/>
      <c r="L707" s="27"/>
      <c r="M707" s="27"/>
    </row>
    <row r="708" spans="1:13" s="23" customFormat="1" x14ac:dyDescent="0.35">
      <c r="A708" s="22"/>
      <c r="B708" s="22"/>
      <c r="C708" s="22"/>
      <c r="D708" s="22"/>
      <c r="E708" s="22"/>
      <c r="F708" s="19"/>
      <c r="G708" s="19"/>
      <c r="H708" s="27"/>
      <c r="I708" s="27"/>
      <c r="J708" s="27"/>
      <c r="K708" s="27"/>
      <c r="L708" s="27"/>
      <c r="M708" s="27"/>
    </row>
    <row r="709" spans="1:13" s="23" customFormat="1" x14ac:dyDescent="0.35">
      <c r="A709" s="22"/>
      <c r="B709" s="22"/>
      <c r="C709" s="22"/>
      <c r="D709" s="22"/>
      <c r="E709" s="22"/>
      <c r="F709" s="19"/>
      <c r="G709" s="19"/>
      <c r="H709" s="27"/>
      <c r="I709" s="27"/>
      <c r="J709" s="27"/>
      <c r="K709" s="27"/>
      <c r="L709" s="27"/>
      <c r="M709" s="27"/>
    </row>
    <row r="710" spans="1:13" s="23" customFormat="1" x14ac:dyDescent="0.35">
      <c r="A710" s="22"/>
      <c r="B710" s="22"/>
      <c r="C710" s="22"/>
      <c r="D710" s="22"/>
      <c r="E710" s="22"/>
      <c r="F710" s="19"/>
      <c r="G710" s="19"/>
      <c r="H710" s="27"/>
      <c r="I710" s="27"/>
      <c r="J710" s="27"/>
      <c r="K710" s="27"/>
      <c r="L710" s="27"/>
      <c r="M710" s="27"/>
    </row>
    <row r="711" spans="1:13" s="23" customFormat="1" x14ac:dyDescent="0.35">
      <c r="A711" s="22"/>
      <c r="B711" s="22"/>
      <c r="C711" s="22"/>
      <c r="D711" s="22"/>
      <c r="E711" s="22"/>
      <c r="F711" s="19"/>
      <c r="G711" s="19"/>
      <c r="H711" s="27"/>
      <c r="I711" s="27"/>
      <c r="J711" s="27"/>
      <c r="K711" s="27"/>
      <c r="L711" s="27"/>
      <c r="M711" s="27"/>
    </row>
    <row r="712" spans="1:13" s="23" customFormat="1" x14ac:dyDescent="0.35">
      <c r="A712" s="22"/>
      <c r="B712" s="22"/>
      <c r="C712" s="22"/>
      <c r="D712" s="22"/>
      <c r="E712" s="22"/>
      <c r="F712" s="19"/>
      <c r="G712" s="19"/>
      <c r="H712" s="27"/>
      <c r="I712" s="27"/>
      <c r="J712" s="27"/>
      <c r="K712" s="27"/>
      <c r="L712" s="27"/>
      <c r="M712" s="27"/>
    </row>
    <row r="713" spans="1:13" s="23" customFormat="1" x14ac:dyDescent="0.35">
      <c r="A713" s="22"/>
      <c r="B713" s="22"/>
      <c r="C713" s="22"/>
      <c r="D713" s="22"/>
      <c r="E713" s="22"/>
      <c r="F713" s="19"/>
      <c r="G713" s="19"/>
      <c r="H713" s="27"/>
      <c r="I713" s="27"/>
      <c r="J713" s="27"/>
      <c r="K713" s="27"/>
      <c r="L713" s="27"/>
      <c r="M713" s="27"/>
    </row>
    <row r="714" spans="1:13" s="23" customFormat="1" x14ac:dyDescent="0.35">
      <c r="A714" s="22"/>
      <c r="B714" s="22"/>
      <c r="C714" s="22"/>
      <c r="D714" s="22"/>
      <c r="E714" s="22"/>
      <c r="F714" s="19"/>
      <c r="G714" s="19"/>
      <c r="H714" s="27"/>
      <c r="I714" s="27"/>
      <c r="J714" s="27"/>
      <c r="K714" s="27"/>
      <c r="L714" s="27"/>
      <c r="M714" s="27"/>
    </row>
    <row r="715" spans="1:13" s="23" customFormat="1" x14ac:dyDescent="0.35">
      <c r="A715" s="22"/>
      <c r="B715" s="22"/>
      <c r="C715" s="22"/>
      <c r="D715" s="22"/>
      <c r="E715" s="22"/>
      <c r="F715" s="19"/>
      <c r="G715" s="19"/>
      <c r="H715" s="27"/>
      <c r="I715" s="27"/>
      <c r="J715" s="27"/>
      <c r="K715" s="27"/>
      <c r="L715" s="27"/>
      <c r="M715" s="27"/>
    </row>
    <row r="716" spans="1:13" s="23" customFormat="1" x14ac:dyDescent="0.35">
      <c r="A716" s="22"/>
      <c r="B716" s="22"/>
      <c r="C716" s="22"/>
      <c r="D716" s="22"/>
      <c r="E716" s="22"/>
      <c r="F716" s="19"/>
      <c r="G716" s="19"/>
      <c r="H716" s="27"/>
      <c r="I716" s="27"/>
      <c r="J716" s="27"/>
      <c r="K716" s="27"/>
      <c r="L716" s="27"/>
      <c r="M716" s="27"/>
    </row>
    <row r="717" spans="1:13" s="23" customFormat="1" x14ac:dyDescent="0.35">
      <c r="A717" s="22"/>
      <c r="B717" s="22"/>
      <c r="C717" s="22"/>
      <c r="D717" s="22"/>
      <c r="E717" s="22"/>
      <c r="F717" s="19"/>
      <c r="G717" s="19"/>
      <c r="H717" s="27"/>
      <c r="I717" s="27"/>
      <c r="J717" s="27"/>
      <c r="K717" s="27"/>
      <c r="L717" s="27"/>
      <c r="M717" s="27"/>
    </row>
    <row r="718" spans="1:13" s="23" customFormat="1" x14ac:dyDescent="0.35">
      <c r="A718" s="22"/>
      <c r="B718" s="22"/>
      <c r="C718" s="22"/>
      <c r="D718" s="22"/>
      <c r="E718" s="22"/>
      <c r="F718" s="19"/>
      <c r="G718" s="19"/>
      <c r="H718" s="27"/>
      <c r="I718" s="27"/>
      <c r="J718" s="27"/>
      <c r="K718" s="27"/>
      <c r="L718" s="27"/>
      <c r="M718" s="27"/>
    </row>
    <row r="719" spans="1:13" s="23" customFormat="1" x14ac:dyDescent="0.35">
      <c r="A719" s="22"/>
      <c r="B719" s="22"/>
      <c r="C719" s="22"/>
      <c r="D719" s="22"/>
      <c r="E719" s="22"/>
      <c r="F719" s="19"/>
      <c r="G719" s="19"/>
      <c r="H719" s="27"/>
      <c r="I719" s="27"/>
      <c r="J719" s="27"/>
      <c r="K719" s="27"/>
      <c r="L719" s="27"/>
      <c r="M719" s="27"/>
    </row>
    <row r="720" spans="1:13" s="23" customFormat="1" x14ac:dyDescent="0.35">
      <c r="A720" s="22"/>
      <c r="B720" s="22"/>
      <c r="C720" s="22"/>
      <c r="D720" s="22"/>
      <c r="E720" s="22"/>
      <c r="F720" s="19"/>
      <c r="G720" s="19"/>
      <c r="H720" s="27"/>
      <c r="I720" s="27"/>
      <c r="J720" s="27"/>
      <c r="K720" s="27"/>
      <c r="L720" s="27"/>
      <c r="M720" s="27"/>
    </row>
    <row r="721" spans="1:13" s="23" customFormat="1" x14ac:dyDescent="0.35">
      <c r="A721" s="22"/>
      <c r="B721" s="22"/>
      <c r="C721" s="22"/>
      <c r="D721" s="22"/>
      <c r="E721" s="22"/>
      <c r="F721" s="19"/>
      <c r="G721" s="19"/>
      <c r="H721" s="27"/>
      <c r="I721" s="27"/>
      <c r="J721" s="27"/>
      <c r="K721" s="27"/>
      <c r="L721" s="27"/>
      <c r="M721" s="27"/>
    </row>
    <row r="722" spans="1:13" s="23" customFormat="1" x14ac:dyDescent="0.35">
      <c r="A722" s="22"/>
      <c r="B722" s="22"/>
      <c r="C722" s="22"/>
      <c r="D722" s="22"/>
      <c r="E722" s="22"/>
      <c r="F722" s="19"/>
      <c r="G722" s="19"/>
      <c r="H722" s="27"/>
      <c r="I722" s="27"/>
      <c r="J722" s="27"/>
      <c r="K722" s="27"/>
      <c r="L722" s="27"/>
      <c r="M722" s="27"/>
    </row>
    <row r="723" spans="1:13" s="23" customFormat="1" x14ac:dyDescent="0.35">
      <c r="A723" s="22"/>
      <c r="B723" s="22"/>
      <c r="C723" s="22"/>
      <c r="D723" s="22"/>
      <c r="E723" s="22"/>
      <c r="F723" s="19"/>
      <c r="G723" s="19"/>
      <c r="H723" s="27"/>
      <c r="I723" s="27"/>
      <c r="J723" s="27"/>
      <c r="K723" s="27"/>
      <c r="L723" s="27"/>
      <c r="M723" s="27"/>
    </row>
    <row r="724" spans="1:13" s="23" customFormat="1" x14ac:dyDescent="0.35">
      <c r="A724" s="22"/>
      <c r="B724" s="22"/>
      <c r="C724" s="22"/>
      <c r="D724" s="22"/>
      <c r="E724" s="22"/>
      <c r="F724" s="19"/>
      <c r="G724" s="19"/>
      <c r="H724" s="27"/>
      <c r="I724" s="27"/>
      <c r="J724" s="27"/>
      <c r="K724" s="27"/>
      <c r="L724" s="27"/>
      <c r="M724" s="27"/>
    </row>
    <row r="725" spans="1:13" s="23" customFormat="1" x14ac:dyDescent="0.35">
      <c r="A725" s="22"/>
      <c r="B725" s="22"/>
      <c r="C725" s="22"/>
      <c r="D725" s="22"/>
      <c r="E725" s="22"/>
      <c r="F725" s="19"/>
      <c r="G725" s="19"/>
      <c r="H725" s="27"/>
      <c r="I725" s="27"/>
      <c r="J725" s="27"/>
      <c r="K725" s="27"/>
      <c r="L725" s="27"/>
      <c r="M725" s="27"/>
    </row>
    <row r="726" spans="1:13" s="23" customFormat="1" x14ac:dyDescent="0.35">
      <c r="A726" s="22"/>
      <c r="B726" s="22"/>
      <c r="C726" s="22"/>
      <c r="D726" s="22"/>
      <c r="E726" s="22"/>
      <c r="F726" s="19"/>
      <c r="G726" s="19"/>
      <c r="H726" s="27"/>
      <c r="I726" s="27"/>
      <c r="J726" s="27"/>
      <c r="K726" s="27"/>
      <c r="L726" s="27"/>
      <c r="M726" s="27"/>
    </row>
    <row r="727" spans="1:13" s="23" customFormat="1" x14ac:dyDescent="0.35">
      <c r="A727" s="22"/>
      <c r="B727" s="22"/>
      <c r="C727" s="22"/>
      <c r="D727" s="22"/>
      <c r="E727" s="22"/>
      <c r="F727" s="19"/>
      <c r="G727" s="19"/>
      <c r="H727" s="27"/>
      <c r="I727" s="27"/>
      <c r="J727" s="27"/>
      <c r="K727" s="27"/>
      <c r="L727" s="27"/>
      <c r="M727" s="27"/>
    </row>
    <row r="728" spans="1:13" s="23" customFormat="1" x14ac:dyDescent="0.35">
      <c r="A728" s="22"/>
      <c r="B728" s="22"/>
      <c r="C728" s="22"/>
      <c r="D728" s="22"/>
      <c r="E728" s="22"/>
      <c r="F728" s="19"/>
      <c r="G728" s="19"/>
      <c r="H728" s="27"/>
      <c r="I728" s="27"/>
      <c r="J728" s="27"/>
      <c r="K728" s="27"/>
      <c r="L728" s="27"/>
      <c r="M728" s="27"/>
    </row>
    <row r="729" spans="1:13" s="23" customFormat="1" x14ac:dyDescent="0.35">
      <c r="A729" s="22"/>
      <c r="B729" s="22"/>
      <c r="C729" s="22"/>
      <c r="D729" s="22"/>
      <c r="E729" s="22"/>
      <c r="F729" s="19"/>
      <c r="G729" s="19"/>
      <c r="H729" s="27"/>
      <c r="I729" s="27"/>
      <c r="J729" s="27"/>
      <c r="K729" s="27"/>
      <c r="L729" s="27"/>
      <c r="M729" s="27"/>
    </row>
    <row r="730" spans="1:13" s="23" customFormat="1" x14ac:dyDescent="0.35">
      <c r="A730" s="22"/>
      <c r="B730" s="22"/>
      <c r="C730" s="22"/>
      <c r="D730" s="22"/>
      <c r="E730" s="22"/>
      <c r="F730" s="19"/>
      <c r="G730" s="19"/>
      <c r="H730" s="27"/>
      <c r="I730" s="27"/>
      <c r="J730" s="27"/>
      <c r="K730" s="27"/>
      <c r="L730" s="27"/>
      <c r="M730" s="27"/>
    </row>
    <row r="731" spans="1:13" s="23" customFormat="1" x14ac:dyDescent="0.35">
      <c r="A731" s="22"/>
      <c r="B731" s="22"/>
      <c r="C731" s="22"/>
      <c r="D731" s="22"/>
      <c r="E731" s="22"/>
      <c r="F731" s="19"/>
      <c r="G731" s="19"/>
      <c r="H731" s="27"/>
      <c r="I731" s="27"/>
      <c r="J731" s="27"/>
      <c r="K731" s="27"/>
      <c r="L731" s="27"/>
      <c r="M731" s="27"/>
    </row>
    <row r="732" spans="1:13" s="23" customFormat="1" x14ac:dyDescent="0.35">
      <c r="A732" s="22"/>
      <c r="B732" s="22"/>
      <c r="C732" s="22"/>
      <c r="D732" s="22"/>
      <c r="E732" s="22"/>
      <c r="F732" s="19"/>
      <c r="G732" s="19"/>
      <c r="H732" s="27"/>
      <c r="I732" s="27"/>
      <c r="J732" s="27"/>
      <c r="K732" s="27"/>
      <c r="L732" s="27"/>
      <c r="M732" s="27"/>
    </row>
    <row r="733" spans="1:13" s="23" customFormat="1" x14ac:dyDescent="0.35">
      <c r="A733" s="22"/>
      <c r="B733" s="22"/>
      <c r="C733" s="22"/>
      <c r="D733" s="22"/>
      <c r="E733" s="22"/>
      <c r="F733" s="19"/>
      <c r="G733" s="19"/>
      <c r="H733" s="27"/>
      <c r="I733" s="27"/>
      <c r="J733" s="27"/>
      <c r="K733" s="27"/>
      <c r="L733" s="27"/>
      <c r="M733" s="27"/>
    </row>
    <row r="734" spans="1:13" s="23" customFormat="1" x14ac:dyDescent="0.35">
      <c r="A734" s="22"/>
      <c r="B734" s="22"/>
      <c r="C734" s="22"/>
      <c r="D734" s="22"/>
      <c r="E734" s="22"/>
      <c r="F734" s="19"/>
      <c r="G734" s="19"/>
      <c r="H734" s="27"/>
      <c r="I734" s="27"/>
      <c r="J734" s="27"/>
      <c r="K734" s="27"/>
      <c r="L734" s="27"/>
      <c r="M734" s="27"/>
    </row>
    <row r="735" spans="1:13" s="23" customFormat="1" x14ac:dyDescent="0.35">
      <c r="A735" s="22"/>
      <c r="B735" s="22"/>
      <c r="C735" s="22"/>
      <c r="D735" s="22"/>
      <c r="E735" s="22"/>
      <c r="F735" s="19"/>
      <c r="G735" s="19"/>
      <c r="H735" s="27"/>
      <c r="I735" s="27"/>
      <c r="J735" s="27"/>
      <c r="K735" s="27"/>
      <c r="L735" s="27"/>
      <c r="M735" s="27"/>
    </row>
    <row r="736" spans="1:13" s="23" customFormat="1" x14ac:dyDescent="0.35">
      <c r="A736" s="22"/>
      <c r="B736" s="22"/>
      <c r="C736" s="22"/>
      <c r="D736" s="22"/>
      <c r="E736" s="22"/>
      <c r="F736" s="19"/>
      <c r="G736" s="19"/>
      <c r="H736" s="27"/>
      <c r="I736" s="27"/>
      <c r="J736" s="27"/>
      <c r="K736" s="27"/>
      <c r="L736" s="27"/>
      <c r="M736" s="27"/>
    </row>
    <row r="737" spans="1:13" s="23" customFormat="1" x14ac:dyDescent="0.35">
      <c r="A737" s="22"/>
      <c r="B737" s="22"/>
      <c r="C737" s="22"/>
      <c r="D737" s="22"/>
      <c r="E737" s="22"/>
      <c r="F737" s="19"/>
      <c r="G737" s="19"/>
      <c r="H737" s="27"/>
      <c r="I737" s="27"/>
      <c r="J737" s="27"/>
      <c r="K737" s="27"/>
      <c r="L737" s="27"/>
      <c r="M737" s="27"/>
    </row>
    <row r="738" spans="1:13" s="23" customFormat="1" x14ac:dyDescent="0.35">
      <c r="A738" s="22"/>
      <c r="B738" s="22"/>
      <c r="C738" s="22"/>
      <c r="D738" s="22"/>
      <c r="E738" s="22"/>
      <c r="F738" s="19"/>
      <c r="G738" s="19"/>
      <c r="H738" s="27"/>
      <c r="I738" s="27"/>
      <c r="J738" s="27"/>
      <c r="K738" s="27"/>
      <c r="L738" s="27"/>
      <c r="M738" s="27"/>
    </row>
    <row r="739" spans="1:13" s="23" customFormat="1" x14ac:dyDescent="0.35">
      <c r="A739" s="22"/>
      <c r="B739" s="22"/>
      <c r="C739" s="22"/>
      <c r="D739" s="22"/>
      <c r="E739" s="22"/>
      <c r="F739" s="19"/>
      <c r="G739" s="19"/>
      <c r="H739" s="27"/>
      <c r="I739" s="27"/>
      <c r="J739" s="27"/>
      <c r="K739" s="27"/>
      <c r="L739" s="27"/>
      <c r="M739" s="27"/>
    </row>
    <row r="740" spans="1:13" s="23" customFormat="1" x14ac:dyDescent="0.35">
      <c r="A740" s="22"/>
      <c r="B740" s="22"/>
      <c r="C740" s="22"/>
      <c r="D740" s="22"/>
      <c r="E740" s="22"/>
      <c r="F740" s="19"/>
      <c r="G740" s="19"/>
      <c r="H740" s="27"/>
      <c r="I740" s="27"/>
      <c r="J740" s="27"/>
      <c r="K740" s="27"/>
      <c r="L740" s="27"/>
      <c r="M740" s="27"/>
    </row>
    <row r="741" spans="1:13" s="23" customFormat="1" x14ac:dyDescent="0.35">
      <c r="A741" s="22"/>
      <c r="B741" s="22"/>
      <c r="C741" s="22"/>
      <c r="D741" s="22"/>
      <c r="E741" s="22"/>
      <c r="F741" s="19"/>
      <c r="G741" s="19"/>
      <c r="H741" s="27"/>
      <c r="I741" s="27"/>
      <c r="J741" s="27"/>
      <c r="K741" s="27"/>
      <c r="L741" s="27"/>
      <c r="M741" s="27"/>
    </row>
    <row r="742" spans="1:13" s="23" customFormat="1" x14ac:dyDescent="0.35">
      <c r="A742" s="22"/>
      <c r="B742" s="22"/>
      <c r="C742" s="22"/>
      <c r="D742" s="22"/>
      <c r="E742" s="22"/>
      <c r="F742" s="19"/>
      <c r="G742" s="19"/>
      <c r="H742" s="27"/>
      <c r="I742" s="27"/>
      <c r="J742" s="27"/>
      <c r="K742" s="27"/>
      <c r="L742" s="27"/>
      <c r="M742" s="27"/>
    </row>
    <row r="743" spans="1:13" x14ac:dyDescent="0.35">
      <c r="A743" s="2"/>
      <c r="B743" s="2"/>
      <c r="C743" s="2"/>
      <c r="D743" s="2"/>
      <c r="E743" s="2"/>
      <c r="F743" s="3"/>
      <c r="G743" s="3"/>
    </row>
  </sheetData>
  <phoneticPr fontId="4" type="noConversion"/>
  <dataValidations count="2">
    <dataValidation type="list" allowBlank="1" showInputMessage="1" showErrorMessage="1" sqref="F67:F99 F2:F65" xr:uid="{ACB4A90E-4163-4FAF-BA63-8BB11DD318EE}">
      <formula1>INDIRECT(E2)</formula1>
    </dataValidation>
    <dataValidation type="list" allowBlank="1" showInputMessage="1" showErrorMessage="1" sqref="F66" xr:uid="{97E99CCA-303B-42FE-B1CF-989D4D27BC13}">
      <formula1>INDIRECT(E67)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C6866B3-EED6-4E0A-8EBE-FB9FC5EA8D49}">
          <x14:formula1>
            <xm:f>Data!$A$2:$A$7</xm:f>
          </x14:formula1>
          <xm:sqref>D74:D92 D2</xm:sqref>
        </x14:dataValidation>
        <x14:dataValidation type="list" allowBlank="1" showInputMessage="1" showErrorMessage="1" xr:uid="{BC5865C2-F756-4D7D-B824-E18E7A660CAA}">
          <x14:formula1>
            <xm:f>Data!$B$2:$B$10</xm:f>
          </x14:formula1>
          <xm:sqref>E2:E99</xm:sqref>
        </x14:dataValidation>
        <x14:dataValidation type="list" allowBlank="1" showInputMessage="1" showErrorMessage="1" xr:uid="{AB63CC25-93E9-407D-ADDD-F69188B617A1}">
          <x14:formula1>
            <xm:f>Data!$A$2:$A$14</xm:f>
          </x14:formula1>
          <xm:sqref>D93:D99 D3:D73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37A54-EC94-4214-BC77-4BC47EF55BCB}">
  <dimension ref="A1:M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3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7" s="27" customFormat="1" x14ac:dyDescent="0.35">
      <c r="A129" s="43"/>
      <c r="B129" s="43"/>
      <c r="C129" s="43"/>
      <c r="D129" s="43"/>
      <c r="E129" s="43"/>
      <c r="F129" s="42"/>
      <c r="G129" s="42"/>
    </row>
    <row r="130" spans="1:7" s="27" customFormat="1" x14ac:dyDescent="0.35">
      <c r="A130" s="43"/>
      <c r="B130" s="43"/>
      <c r="C130" s="43"/>
      <c r="D130" s="43"/>
      <c r="E130" s="43"/>
      <c r="F130" s="42"/>
      <c r="G130" s="42"/>
    </row>
    <row r="131" spans="1:7" s="27" customFormat="1" x14ac:dyDescent="0.35">
      <c r="A131" s="43"/>
      <c r="B131" s="43"/>
      <c r="C131" s="43"/>
      <c r="D131" s="43"/>
      <c r="E131" s="43"/>
      <c r="F131" s="42"/>
      <c r="G131" s="42"/>
    </row>
    <row r="132" spans="1:7" s="27" customFormat="1" x14ac:dyDescent="0.35">
      <c r="A132" s="43"/>
      <c r="B132" s="43"/>
      <c r="C132" s="43"/>
      <c r="D132" s="43"/>
      <c r="E132" s="43"/>
      <c r="F132" s="42"/>
      <c r="G132" s="42"/>
    </row>
    <row r="133" spans="1:7" s="27" customFormat="1" x14ac:dyDescent="0.35">
      <c r="A133" s="43"/>
      <c r="B133" s="43"/>
      <c r="C133" s="43"/>
      <c r="D133" s="43"/>
      <c r="E133" s="43"/>
      <c r="F133" s="42"/>
      <c r="G133" s="42"/>
    </row>
    <row r="134" spans="1:7" s="27" customFormat="1" x14ac:dyDescent="0.35">
      <c r="A134" s="43"/>
      <c r="B134" s="43"/>
      <c r="C134" s="43"/>
      <c r="D134" s="43"/>
      <c r="E134" s="43"/>
      <c r="F134" s="42"/>
      <c r="G134" s="42"/>
    </row>
    <row r="135" spans="1:7" s="27" customFormat="1" x14ac:dyDescent="0.35">
      <c r="A135" s="43"/>
      <c r="B135" s="43"/>
      <c r="C135" s="43"/>
      <c r="D135" s="43"/>
      <c r="E135" s="43"/>
      <c r="F135" s="42"/>
      <c r="G135" s="42"/>
    </row>
    <row r="136" spans="1:7" s="27" customFormat="1" x14ac:dyDescent="0.35">
      <c r="A136" s="43"/>
      <c r="B136" s="43"/>
      <c r="C136" s="43"/>
      <c r="D136" s="43"/>
      <c r="E136" s="43"/>
      <c r="F136" s="42"/>
      <c r="G136" s="42"/>
    </row>
    <row r="137" spans="1:7" s="27" customFormat="1" x14ac:dyDescent="0.35">
      <c r="A137" s="43"/>
      <c r="B137" s="43"/>
      <c r="C137" s="43"/>
      <c r="D137" s="43"/>
      <c r="E137" s="43"/>
      <c r="F137" s="42"/>
      <c r="G137" s="42"/>
    </row>
    <row r="138" spans="1:7" s="27" customFormat="1" x14ac:dyDescent="0.35">
      <c r="A138" s="43"/>
      <c r="B138" s="43"/>
      <c r="C138" s="43"/>
      <c r="D138" s="43"/>
      <c r="E138" s="43"/>
      <c r="F138" s="42"/>
      <c r="G138" s="42"/>
    </row>
    <row r="139" spans="1:7" s="27" customFormat="1" x14ac:dyDescent="0.35">
      <c r="A139" s="43"/>
      <c r="B139" s="43"/>
      <c r="C139" s="43"/>
      <c r="D139" s="43"/>
      <c r="E139" s="43"/>
      <c r="F139" s="42"/>
      <c r="G139" s="42"/>
    </row>
    <row r="140" spans="1:7" s="27" customFormat="1" x14ac:dyDescent="0.35">
      <c r="A140" s="43"/>
      <c r="B140" s="43"/>
      <c r="C140" s="43"/>
      <c r="D140" s="43"/>
      <c r="E140" s="43"/>
      <c r="F140" s="42"/>
      <c r="G140" s="42"/>
    </row>
    <row r="141" spans="1:7" s="27" customFormat="1" x14ac:dyDescent="0.35">
      <c r="A141" s="43"/>
      <c r="B141" s="43"/>
      <c r="C141" s="43"/>
      <c r="D141" s="43"/>
      <c r="E141" s="43"/>
      <c r="F141" s="42"/>
      <c r="G141" s="42"/>
    </row>
    <row r="142" spans="1:7" s="27" customFormat="1" x14ac:dyDescent="0.35">
      <c r="A142" s="43"/>
      <c r="B142" s="43"/>
      <c r="C142" s="43"/>
      <c r="D142" s="43"/>
      <c r="E142" s="43"/>
      <c r="F142" s="42"/>
      <c r="G142" s="42"/>
    </row>
    <row r="143" spans="1:7" s="27" customFormat="1" x14ac:dyDescent="0.35">
      <c r="A143" s="43"/>
      <c r="B143" s="43"/>
      <c r="C143" s="43"/>
      <c r="D143" s="43"/>
      <c r="E143" s="43"/>
      <c r="F143" s="42"/>
      <c r="G143" s="42"/>
    </row>
    <row r="144" spans="1:7" s="27" customFormat="1" x14ac:dyDescent="0.35">
      <c r="A144" s="43"/>
      <c r="B144" s="43"/>
      <c r="C144" s="43"/>
      <c r="D144" s="43"/>
      <c r="E144" s="43"/>
      <c r="F144" s="42"/>
      <c r="G144" s="42"/>
    </row>
    <row r="145" spans="1:7" s="27" customFormat="1" x14ac:dyDescent="0.35">
      <c r="A145" s="43"/>
      <c r="B145" s="43"/>
      <c r="C145" s="43"/>
      <c r="D145" s="43"/>
      <c r="E145" s="43"/>
      <c r="F145" s="42"/>
      <c r="G145" s="42"/>
    </row>
    <row r="146" spans="1:7" s="27" customFormat="1" x14ac:dyDescent="0.35">
      <c r="A146" s="43"/>
      <c r="B146" s="43"/>
      <c r="C146" s="43"/>
      <c r="D146" s="43"/>
      <c r="E146" s="43"/>
      <c r="F146" s="42"/>
      <c r="G146" s="42"/>
    </row>
    <row r="147" spans="1:7" s="27" customFormat="1" x14ac:dyDescent="0.35">
      <c r="A147" s="43"/>
      <c r="B147" s="43"/>
      <c r="C147" s="43"/>
      <c r="D147" s="43"/>
      <c r="E147" s="43"/>
      <c r="F147" s="42"/>
      <c r="G147" s="42"/>
    </row>
    <row r="148" spans="1:7" s="27" customFormat="1" x14ac:dyDescent="0.35">
      <c r="A148" s="43"/>
      <c r="B148" s="43"/>
      <c r="C148" s="43"/>
      <c r="D148" s="43"/>
      <c r="E148" s="43"/>
      <c r="F148" s="42"/>
      <c r="G148" s="42"/>
    </row>
    <row r="149" spans="1:7" s="27" customFormat="1" x14ac:dyDescent="0.35">
      <c r="A149" s="43"/>
      <c r="B149" s="43"/>
      <c r="C149" s="43"/>
      <c r="D149" s="43"/>
      <c r="E149" s="43"/>
      <c r="F149" s="42"/>
      <c r="G149" s="42"/>
    </row>
    <row r="150" spans="1:7" s="27" customFormat="1" x14ac:dyDescent="0.35">
      <c r="A150" s="43"/>
      <c r="B150" s="43"/>
      <c r="C150" s="43"/>
      <c r="D150" s="43"/>
      <c r="E150" s="43"/>
      <c r="F150" s="42"/>
      <c r="G150" s="42"/>
    </row>
    <row r="151" spans="1:7" s="27" customFormat="1" x14ac:dyDescent="0.35">
      <c r="A151" s="43"/>
      <c r="B151" s="43"/>
      <c r="C151" s="43"/>
      <c r="D151" s="43"/>
      <c r="E151" s="43"/>
      <c r="F151" s="42"/>
      <c r="G151" s="42"/>
    </row>
    <row r="152" spans="1:7" s="27" customFormat="1" x14ac:dyDescent="0.35">
      <c r="A152" s="43"/>
      <c r="B152" s="43"/>
      <c r="C152" s="43"/>
      <c r="D152" s="43"/>
      <c r="E152" s="43"/>
      <c r="F152" s="42"/>
      <c r="G152" s="42"/>
    </row>
    <row r="153" spans="1:7" s="27" customFormat="1" x14ac:dyDescent="0.35">
      <c r="A153" s="43"/>
      <c r="B153" s="43"/>
      <c r="C153" s="43"/>
      <c r="D153" s="43"/>
      <c r="E153" s="43"/>
      <c r="F153" s="42"/>
      <c r="G153" s="42"/>
    </row>
    <row r="154" spans="1:7" s="27" customFormat="1" x14ac:dyDescent="0.35">
      <c r="A154" s="43"/>
      <c r="B154" s="43"/>
      <c r="C154" s="43"/>
      <c r="D154" s="43"/>
      <c r="E154" s="43"/>
      <c r="F154" s="42"/>
      <c r="G154" s="42"/>
    </row>
    <row r="155" spans="1:7" s="27" customFormat="1" x14ac:dyDescent="0.35">
      <c r="A155" s="43"/>
      <c r="B155" s="43"/>
      <c r="C155" s="43"/>
      <c r="D155" s="43"/>
      <c r="E155" s="43"/>
      <c r="F155" s="42"/>
      <c r="G155" s="42"/>
    </row>
    <row r="156" spans="1:7" s="27" customFormat="1" x14ac:dyDescent="0.35">
      <c r="A156" s="43"/>
      <c r="B156" s="43"/>
      <c r="C156" s="43"/>
      <c r="D156" s="43"/>
      <c r="E156" s="43"/>
      <c r="F156" s="42"/>
      <c r="G156" s="42"/>
    </row>
    <row r="157" spans="1:7" s="27" customFormat="1" x14ac:dyDescent="0.35">
      <c r="A157" s="43"/>
      <c r="B157" s="43"/>
      <c r="C157" s="43"/>
      <c r="D157" s="43"/>
      <c r="E157" s="43"/>
      <c r="F157" s="42"/>
      <c r="G157" s="42"/>
    </row>
    <row r="158" spans="1:7" s="27" customFormat="1" x14ac:dyDescent="0.35">
      <c r="A158" s="43"/>
      <c r="B158" s="43"/>
      <c r="C158" s="43"/>
      <c r="D158" s="43"/>
      <c r="E158" s="43"/>
      <c r="F158" s="42"/>
      <c r="G158" s="42"/>
    </row>
    <row r="159" spans="1:7" s="27" customFormat="1" x14ac:dyDescent="0.35">
      <c r="A159" s="43"/>
      <c r="B159" s="43"/>
      <c r="C159" s="43"/>
      <c r="D159" s="43"/>
      <c r="E159" s="43"/>
      <c r="F159" s="42"/>
      <c r="G159" s="42"/>
    </row>
    <row r="160" spans="1:7" s="27" customFormat="1" x14ac:dyDescent="0.35">
      <c r="A160" s="43"/>
      <c r="B160" s="43"/>
      <c r="C160" s="43"/>
      <c r="D160" s="43"/>
      <c r="E160" s="43"/>
      <c r="F160" s="42"/>
      <c r="G160" s="42"/>
    </row>
    <row r="161" spans="1:7" s="27" customFormat="1" x14ac:dyDescent="0.35">
      <c r="A161" s="43"/>
      <c r="B161" s="43"/>
      <c r="C161" s="43"/>
      <c r="D161" s="43"/>
      <c r="E161" s="43"/>
      <c r="F161" s="42"/>
      <c r="G161" s="42"/>
    </row>
    <row r="162" spans="1:7" s="27" customFormat="1" x14ac:dyDescent="0.35">
      <c r="A162" s="43"/>
      <c r="B162" s="43"/>
      <c r="C162" s="43"/>
      <c r="D162" s="43"/>
      <c r="E162" s="43"/>
      <c r="F162" s="42"/>
      <c r="G162" s="42"/>
    </row>
    <row r="163" spans="1:7" s="27" customFormat="1" x14ac:dyDescent="0.35">
      <c r="A163" s="43"/>
      <c r="B163" s="43"/>
      <c r="C163" s="43"/>
      <c r="D163" s="43"/>
      <c r="E163" s="43"/>
      <c r="F163" s="42"/>
      <c r="G163" s="42"/>
    </row>
    <row r="164" spans="1:7" s="27" customFormat="1" x14ac:dyDescent="0.35">
      <c r="A164" s="43"/>
      <c r="B164" s="43"/>
      <c r="C164" s="43"/>
      <c r="D164" s="43"/>
      <c r="E164" s="43"/>
      <c r="F164" s="42"/>
      <c r="G164" s="42"/>
    </row>
    <row r="165" spans="1:7" s="27" customFormat="1" x14ac:dyDescent="0.35">
      <c r="A165" s="43"/>
      <c r="B165" s="43"/>
      <c r="C165" s="43"/>
      <c r="D165" s="43"/>
      <c r="E165" s="43"/>
      <c r="F165" s="42"/>
      <c r="G165" s="42"/>
    </row>
    <row r="166" spans="1:7" s="27" customFormat="1" x14ac:dyDescent="0.35">
      <c r="A166" s="43"/>
      <c r="B166" s="43"/>
      <c r="C166" s="43"/>
      <c r="D166" s="43"/>
      <c r="E166" s="43"/>
      <c r="F166" s="42"/>
      <c r="G166" s="42"/>
    </row>
    <row r="167" spans="1:7" s="27" customFormat="1" x14ac:dyDescent="0.35">
      <c r="A167" s="43"/>
      <c r="B167" s="43"/>
      <c r="C167" s="43"/>
      <c r="D167" s="43"/>
      <c r="E167" s="43"/>
      <c r="F167" s="42"/>
      <c r="G167" s="42"/>
    </row>
    <row r="168" spans="1:7" s="27" customFormat="1" x14ac:dyDescent="0.35">
      <c r="A168" s="43"/>
      <c r="B168" s="43"/>
      <c r="C168" s="43"/>
      <c r="D168" s="43"/>
      <c r="E168" s="43"/>
      <c r="F168" s="42"/>
      <c r="G168" s="42"/>
    </row>
    <row r="169" spans="1:7" s="27" customFormat="1" x14ac:dyDescent="0.35">
      <c r="A169" s="43"/>
      <c r="B169" s="43"/>
      <c r="C169" s="43"/>
      <c r="D169" s="43"/>
      <c r="E169" s="43"/>
      <c r="F169" s="42"/>
      <c r="G169" s="42"/>
    </row>
    <row r="170" spans="1:7" s="27" customFormat="1" x14ac:dyDescent="0.35">
      <c r="A170" s="43"/>
      <c r="B170" s="43"/>
      <c r="C170" s="43"/>
      <c r="D170" s="43"/>
      <c r="E170" s="43"/>
      <c r="F170" s="42"/>
      <c r="G170" s="42"/>
    </row>
    <row r="171" spans="1:7" s="27" customFormat="1" x14ac:dyDescent="0.35">
      <c r="A171" s="43"/>
      <c r="B171" s="43"/>
      <c r="C171" s="43"/>
      <c r="D171" s="43"/>
      <c r="E171" s="43"/>
      <c r="F171" s="42"/>
      <c r="G171" s="42"/>
    </row>
    <row r="172" spans="1:7" s="27" customFormat="1" x14ac:dyDescent="0.35">
      <c r="A172" s="43"/>
      <c r="B172" s="43"/>
      <c r="C172" s="43"/>
      <c r="D172" s="43"/>
      <c r="E172" s="43"/>
      <c r="F172" s="42"/>
      <c r="G172" s="42"/>
    </row>
    <row r="173" spans="1:7" s="27" customFormat="1" x14ac:dyDescent="0.35">
      <c r="A173" s="43"/>
      <c r="B173" s="43"/>
      <c r="C173" s="43"/>
      <c r="D173" s="43"/>
      <c r="E173" s="43"/>
      <c r="F173" s="42"/>
      <c r="G173" s="42"/>
    </row>
    <row r="174" spans="1:7" s="27" customFormat="1" x14ac:dyDescent="0.35">
      <c r="A174" s="43"/>
      <c r="B174" s="43"/>
      <c r="C174" s="43"/>
      <c r="D174" s="43"/>
      <c r="E174" s="43"/>
      <c r="F174" s="42"/>
      <c r="G174" s="42"/>
    </row>
    <row r="175" spans="1:7" s="27" customFormat="1" x14ac:dyDescent="0.35">
      <c r="A175" s="43"/>
      <c r="B175" s="43"/>
      <c r="C175" s="43"/>
      <c r="D175" s="43"/>
      <c r="E175" s="43"/>
      <c r="F175" s="42"/>
      <c r="G175" s="42"/>
    </row>
    <row r="176" spans="1:7" s="27" customFormat="1" x14ac:dyDescent="0.35">
      <c r="A176" s="43"/>
      <c r="B176" s="43"/>
      <c r="C176" s="43"/>
      <c r="D176" s="43"/>
      <c r="E176" s="43"/>
      <c r="F176" s="42"/>
      <c r="G176" s="42"/>
    </row>
    <row r="177" spans="1:7" s="27" customFormat="1" x14ac:dyDescent="0.35">
      <c r="A177" s="43"/>
      <c r="B177" s="43"/>
      <c r="C177" s="43"/>
      <c r="D177" s="43"/>
      <c r="E177" s="43"/>
      <c r="F177" s="42"/>
      <c r="G177" s="42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2">
    <dataValidation type="list" allowBlank="1" showInputMessage="1" showErrorMessage="1" sqref="F68:F100 F2:F66" xr:uid="{199AC1AF-2E55-41AA-A188-FCCDF21FE669}">
      <formula1>INDIRECT(E2)</formula1>
    </dataValidation>
    <dataValidation type="list" allowBlank="1" showInputMessage="1" showErrorMessage="1" sqref="F67" xr:uid="{B9308438-3C12-43D3-B218-EF9BEF281E33}">
      <formula1>INDIRECT(E68)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161C9E-1073-417F-A7BB-D82A1A6DFDEA}">
          <x14:formula1>
            <xm:f>Data!$B$2:$B$10</xm:f>
          </x14:formula1>
          <xm:sqref>E2:E100</xm:sqref>
        </x14:dataValidation>
        <x14:dataValidation type="list" allowBlank="1" showInputMessage="1" showErrorMessage="1" xr:uid="{A933DFF9-8B13-4439-9F30-EE9B7DEDB780}">
          <x14:formula1>
            <xm:f>Data!$A$2:$A$7</xm:f>
          </x14:formula1>
          <xm:sqref>D75:D100 D2</xm:sqref>
        </x14:dataValidation>
        <x14:dataValidation type="list" allowBlank="1" showInputMessage="1" showErrorMessage="1" xr:uid="{2E0976E9-24C6-43B8-8BE8-F88D3891DE82}">
          <x14:formula1>
            <xm:f>Data!$A$2:$A$14</xm:f>
          </x14:formula1>
          <xm:sqref>D3:D74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D5D0-35FA-4C0F-9959-1B1CA469E97E}">
  <dimension ref="A1:N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4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7" s="27" customFormat="1" x14ac:dyDescent="0.35">
      <c r="A129" s="43"/>
      <c r="B129" s="43"/>
      <c r="C129" s="43"/>
      <c r="D129" s="43"/>
      <c r="E129" s="43"/>
      <c r="F129" s="42"/>
      <c r="G129" s="42"/>
    </row>
    <row r="130" spans="1:7" s="27" customFormat="1" x14ac:dyDescent="0.35">
      <c r="A130" s="43"/>
      <c r="B130" s="43"/>
      <c r="C130" s="43"/>
      <c r="D130" s="43"/>
      <c r="E130" s="43"/>
      <c r="F130" s="42"/>
      <c r="G130" s="42"/>
    </row>
    <row r="131" spans="1:7" s="27" customFormat="1" x14ac:dyDescent="0.35">
      <c r="A131" s="43"/>
      <c r="B131" s="43"/>
      <c r="C131" s="43"/>
      <c r="D131" s="43"/>
      <c r="E131" s="43"/>
      <c r="F131" s="42"/>
      <c r="G131" s="42"/>
    </row>
    <row r="132" spans="1:7" s="27" customFormat="1" x14ac:dyDescent="0.35">
      <c r="A132" s="43"/>
      <c r="B132" s="43"/>
      <c r="C132" s="43"/>
      <c r="D132" s="43"/>
      <c r="E132" s="43"/>
      <c r="F132" s="42"/>
      <c r="G132" s="42"/>
    </row>
    <row r="133" spans="1:7" s="27" customFormat="1" x14ac:dyDescent="0.35">
      <c r="A133" s="43"/>
      <c r="B133" s="43"/>
      <c r="C133" s="43"/>
      <c r="D133" s="43"/>
      <c r="E133" s="43"/>
      <c r="F133" s="42"/>
      <c r="G133" s="42"/>
    </row>
    <row r="134" spans="1:7" s="27" customFormat="1" x14ac:dyDescent="0.35">
      <c r="A134" s="43"/>
      <c r="B134" s="43"/>
      <c r="C134" s="43"/>
      <c r="D134" s="43"/>
      <c r="E134" s="43"/>
      <c r="F134" s="42"/>
      <c r="G134" s="42"/>
    </row>
    <row r="135" spans="1:7" s="27" customFormat="1" x14ac:dyDescent="0.35">
      <c r="A135" s="43"/>
      <c r="B135" s="43"/>
      <c r="C135" s="43"/>
      <c r="D135" s="43"/>
      <c r="E135" s="43"/>
      <c r="F135" s="42"/>
      <c r="G135" s="42"/>
    </row>
    <row r="136" spans="1:7" s="27" customFormat="1" x14ac:dyDescent="0.35">
      <c r="A136" s="43"/>
      <c r="B136" s="43"/>
      <c r="C136" s="43"/>
      <c r="D136" s="43"/>
      <c r="E136" s="43"/>
      <c r="F136" s="42"/>
      <c r="G136" s="42"/>
    </row>
    <row r="137" spans="1:7" s="27" customFormat="1" x14ac:dyDescent="0.35">
      <c r="A137" s="43"/>
      <c r="B137" s="43"/>
      <c r="C137" s="43"/>
      <c r="D137" s="43"/>
      <c r="E137" s="43"/>
      <c r="F137" s="42"/>
      <c r="G137" s="42"/>
    </row>
    <row r="138" spans="1:7" s="27" customFormat="1" x14ac:dyDescent="0.35">
      <c r="A138" s="43"/>
      <c r="B138" s="43"/>
      <c r="C138" s="43"/>
      <c r="D138" s="43"/>
      <c r="E138" s="43"/>
      <c r="F138" s="42"/>
      <c r="G138" s="42"/>
    </row>
    <row r="139" spans="1:7" s="27" customFormat="1" x14ac:dyDescent="0.35">
      <c r="A139" s="43"/>
      <c r="B139" s="43"/>
      <c r="C139" s="43"/>
      <c r="D139" s="43"/>
      <c r="E139" s="43"/>
      <c r="F139" s="42"/>
      <c r="G139" s="42"/>
    </row>
    <row r="140" spans="1:7" s="27" customFormat="1" x14ac:dyDescent="0.35">
      <c r="A140" s="43"/>
      <c r="B140" s="43"/>
      <c r="C140" s="43"/>
      <c r="D140" s="43"/>
      <c r="E140" s="43"/>
      <c r="F140" s="42"/>
      <c r="G140" s="42"/>
    </row>
    <row r="141" spans="1:7" s="27" customFormat="1" x14ac:dyDescent="0.35">
      <c r="A141" s="43"/>
      <c r="B141" s="43"/>
      <c r="C141" s="43"/>
      <c r="D141" s="43"/>
      <c r="E141" s="43"/>
      <c r="F141" s="42"/>
      <c r="G141" s="42"/>
    </row>
    <row r="142" spans="1:7" s="27" customFormat="1" x14ac:dyDescent="0.35">
      <c r="A142" s="43"/>
      <c r="B142" s="43"/>
      <c r="C142" s="43"/>
      <c r="D142" s="43"/>
      <c r="E142" s="43"/>
      <c r="F142" s="42"/>
      <c r="G142" s="42"/>
    </row>
    <row r="143" spans="1:7" s="27" customFormat="1" x14ac:dyDescent="0.35">
      <c r="A143" s="43"/>
      <c r="B143" s="43"/>
      <c r="C143" s="43"/>
      <c r="D143" s="43"/>
      <c r="E143" s="43"/>
      <c r="F143" s="42"/>
      <c r="G143" s="42"/>
    </row>
    <row r="144" spans="1:7" s="27" customFormat="1" x14ac:dyDescent="0.35">
      <c r="A144" s="43"/>
      <c r="B144" s="43"/>
      <c r="C144" s="43"/>
      <c r="D144" s="43"/>
      <c r="E144" s="43"/>
      <c r="F144" s="42"/>
      <c r="G144" s="42"/>
    </row>
    <row r="145" spans="1:7" s="27" customFormat="1" x14ac:dyDescent="0.35">
      <c r="A145" s="43"/>
      <c r="B145" s="43"/>
      <c r="C145" s="43"/>
      <c r="D145" s="43"/>
      <c r="E145" s="43"/>
      <c r="F145" s="42"/>
      <c r="G145" s="42"/>
    </row>
    <row r="146" spans="1:7" s="27" customFormat="1" x14ac:dyDescent="0.35">
      <c r="A146" s="43"/>
      <c r="B146" s="43"/>
      <c r="C146" s="43"/>
      <c r="D146" s="43"/>
      <c r="E146" s="43"/>
      <c r="F146" s="42"/>
      <c r="G146" s="42"/>
    </row>
    <row r="147" spans="1:7" s="27" customFormat="1" x14ac:dyDescent="0.35">
      <c r="A147" s="43"/>
      <c r="B147" s="43"/>
      <c r="C147" s="43"/>
      <c r="D147" s="43"/>
      <c r="E147" s="43"/>
      <c r="F147" s="42"/>
      <c r="G147" s="42"/>
    </row>
    <row r="148" spans="1:7" s="27" customFormat="1" x14ac:dyDescent="0.35">
      <c r="A148" s="43"/>
      <c r="B148" s="43"/>
      <c r="C148" s="43"/>
      <c r="D148" s="43"/>
      <c r="E148" s="43"/>
      <c r="F148" s="42"/>
      <c r="G148" s="42"/>
    </row>
    <row r="149" spans="1:7" s="27" customFormat="1" x14ac:dyDescent="0.35">
      <c r="A149" s="43"/>
      <c r="B149" s="43"/>
      <c r="C149" s="43"/>
      <c r="D149" s="43"/>
      <c r="E149" s="43"/>
      <c r="F149" s="42"/>
      <c r="G149" s="42"/>
    </row>
    <row r="150" spans="1:7" s="27" customFormat="1" x14ac:dyDescent="0.35">
      <c r="A150" s="43"/>
      <c r="B150" s="43"/>
      <c r="C150" s="43"/>
      <c r="D150" s="43"/>
      <c r="E150" s="43"/>
      <c r="F150" s="42"/>
      <c r="G150" s="42"/>
    </row>
    <row r="151" spans="1:7" s="27" customFormat="1" x14ac:dyDescent="0.35">
      <c r="A151" s="43"/>
      <c r="B151" s="43"/>
      <c r="C151" s="43"/>
      <c r="D151" s="43"/>
      <c r="E151" s="43"/>
      <c r="F151" s="42"/>
      <c r="G151" s="42"/>
    </row>
    <row r="152" spans="1:7" s="27" customFormat="1" x14ac:dyDescent="0.35">
      <c r="A152" s="43"/>
      <c r="B152" s="43"/>
      <c r="C152" s="43"/>
      <c r="D152" s="43"/>
      <c r="E152" s="43"/>
      <c r="F152" s="42"/>
      <c r="G152" s="42"/>
    </row>
    <row r="153" spans="1:7" s="27" customFormat="1" x14ac:dyDescent="0.35">
      <c r="A153" s="43"/>
      <c r="B153" s="43"/>
      <c r="C153" s="43"/>
      <c r="D153" s="43"/>
      <c r="E153" s="43"/>
      <c r="F153" s="42"/>
      <c r="G153" s="42"/>
    </row>
    <row r="154" spans="1:7" s="27" customFormat="1" x14ac:dyDescent="0.35">
      <c r="A154" s="43"/>
      <c r="B154" s="43"/>
      <c r="C154" s="43"/>
      <c r="D154" s="43"/>
      <c r="E154" s="43"/>
      <c r="F154" s="42"/>
      <c r="G154" s="42"/>
    </row>
    <row r="155" spans="1:7" s="27" customFormat="1" x14ac:dyDescent="0.35">
      <c r="A155" s="43"/>
      <c r="B155" s="43"/>
      <c r="C155" s="43"/>
      <c r="D155" s="43"/>
      <c r="E155" s="43"/>
      <c r="F155" s="42"/>
      <c r="G155" s="42"/>
    </row>
    <row r="156" spans="1:7" s="27" customFormat="1" x14ac:dyDescent="0.35">
      <c r="A156" s="43"/>
      <c r="B156" s="43"/>
      <c r="C156" s="43"/>
      <c r="D156" s="43"/>
      <c r="E156" s="43"/>
      <c r="F156" s="42"/>
      <c r="G156" s="42"/>
    </row>
    <row r="157" spans="1:7" x14ac:dyDescent="0.35">
      <c r="A157" s="2"/>
      <c r="B157" s="2"/>
      <c r="C157" s="2"/>
      <c r="D157" s="2"/>
      <c r="E157" s="2"/>
      <c r="F157" s="3"/>
      <c r="G157" s="3"/>
    </row>
    <row r="158" spans="1:7" x14ac:dyDescent="0.35">
      <c r="A158" s="2"/>
      <c r="B158" s="2"/>
      <c r="C158" s="2"/>
      <c r="D158" s="2"/>
      <c r="E158" s="2"/>
      <c r="F158" s="3"/>
      <c r="G158" s="3"/>
    </row>
    <row r="159" spans="1:7" x14ac:dyDescent="0.35">
      <c r="A159" s="2"/>
      <c r="B159" s="2"/>
      <c r="C159" s="2"/>
      <c r="D159" s="2"/>
      <c r="E159" s="2"/>
      <c r="F159" s="3"/>
      <c r="G159" s="3"/>
    </row>
    <row r="160" spans="1:7" x14ac:dyDescent="0.35">
      <c r="A160" s="2"/>
      <c r="B160" s="2"/>
      <c r="C160" s="2"/>
      <c r="D160" s="2"/>
      <c r="E160" s="2"/>
      <c r="F160" s="3"/>
      <c r="G160" s="3"/>
    </row>
    <row r="161" spans="1:7" x14ac:dyDescent="0.35">
      <c r="A161" s="2"/>
      <c r="B161" s="2"/>
      <c r="C161" s="2"/>
      <c r="D161" s="2"/>
      <c r="E161" s="2"/>
      <c r="F161" s="3"/>
      <c r="G161" s="3"/>
    </row>
    <row r="162" spans="1:7" x14ac:dyDescent="0.35">
      <c r="A162" s="2"/>
      <c r="B162" s="2"/>
      <c r="C162" s="2"/>
      <c r="D162" s="2"/>
      <c r="E162" s="2"/>
      <c r="F162" s="3"/>
      <c r="G162" s="3"/>
    </row>
    <row r="163" spans="1:7" x14ac:dyDescent="0.35">
      <c r="A163" s="2"/>
      <c r="B163" s="2"/>
      <c r="C163" s="2"/>
      <c r="D163" s="2"/>
      <c r="E163" s="2"/>
      <c r="F163" s="3"/>
      <c r="G163" s="3"/>
    </row>
    <row r="164" spans="1:7" x14ac:dyDescent="0.35">
      <c r="A164" s="2"/>
      <c r="B164" s="2"/>
      <c r="C164" s="2"/>
      <c r="D164" s="2"/>
      <c r="E164" s="2"/>
      <c r="F164" s="3"/>
      <c r="G164" s="3"/>
    </row>
    <row r="165" spans="1:7" x14ac:dyDescent="0.35">
      <c r="A165" s="2"/>
      <c r="B165" s="2"/>
      <c r="C165" s="2"/>
      <c r="D165" s="2"/>
      <c r="E165" s="2"/>
      <c r="F165" s="3"/>
      <c r="G165" s="3"/>
    </row>
    <row r="166" spans="1:7" x14ac:dyDescent="0.35">
      <c r="A166" s="2"/>
      <c r="B166" s="2"/>
      <c r="C166" s="2"/>
      <c r="D166" s="2"/>
      <c r="E166" s="2"/>
      <c r="F166" s="3"/>
      <c r="G166" s="3"/>
    </row>
    <row r="167" spans="1:7" x14ac:dyDescent="0.35">
      <c r="A167" s="2"/>
      <c r="B167" s="2"/>
      <c r="C167" s="2"/>
      <c r="D167" s="2"/>
      <c r="E167" s="2"/>
      <c r="F167" s="3"/>
      <c r="G167" s="3"/>
    </row>
    <row r="168" spans="1:7" x14ac:dyDescent="0.35">
      <c r="A168" s="2"/>
      <c r="B168" s="2"/>
      <c r="C168" s="2"/>
      <c r="D168" s="2"/>
      <c r="E168" s="2"/>
      <c r="F168" s="3"/>
      <c r="G168" s="3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2">
    <dataValidation type="list" allowBlank="1" showInputMessage="1" showErrorMessage="1" sqref="F68:F100 F2:F66" xr:uid="{80FA3AAB-5021-4293-B1E8-D6719B8B4846}">
      <formula1>INDIRECT(E2)</formula1>
    </dataValidation>
    <dataValidation type="list" allowBlank="1" showInputMessage="1" showErrorMessage="1" sqref="F67" xr:uid="{70EF0616-524D-4731-B9DF-621487C12FEF}">
      <formula1>INDIRECT(E68)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068B84D-FD25-429F-9BF0-A850D0513C03}">
          <x14:formula1>
            <xm:f>Data!$B$2:$B$10</xm:f>
          </x14:formula1>
          <xm:sqref>E2:E100</xm:sqref>
        </x14:dataValidation>
        <x14:dataValidation type="list" allowBlank="1" showInputMessage="1" showErrorMessage="1" xr:uid="{E20AFF3E-8CBE-4BCA-97BF-4DAEFB2AEBAB}">
          <x14:formula1>
            <xm:f>Data!$A$2:$A$7</xm:f>
          </x14:formula1>
          <xm:sqref>D75:D100 D2</xm:sqref>
        </x14:dataValidation>
        <x14:dataValidation type="list" allowBlank="1" showInputMessage="1" showErrorMessage="1" xr:uid="{02D38603-7DD1-442C-9C0B-B6A38E60DC5F}">
          <x14:formula1>
            <xm:f>Data!$A$2:$A$14</xm:f>
          </x14:formula1>
          <xm:sqref>D3:D74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9DA3-88BE-4D5E-92B6-3E202D900993}">
  <dimension ref="A1:Q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7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7" s="27" customFormat="1" x14ac:dyDescent="0.35">
      <c r="A129" s="43"/>
      <c r="B129" s="43"/>
      <c r="C129" s="43"/>
      <c r="D129" s="43"/>
      <c r="E129" s="43"/>
      <c r="F129" s="42"/>
      <c r="G129" s="42"/>
    </row>
    <row r="130" spans="1:7" s="27" customFormat="1" x14ac:dyDescent="0.35">
      <c r="A130" s="43"/>
      <c r="B130" s="43"/>
      <c r="C130" s="43"/>
      <c r="D130" s="43"/>
      <c r="E130" s="43"/>
      <c r="F130" s="42"/>
      <c r="G130" s="42"/>
    </row>
    <row r="131" spans="1:7" s="27" customFormat="1" x14ac:dyDescent="0.35">
      <c r="A131" s="43"/>
      <c r="B131" s="43"/>
      <c r="C131" s="43"/>
      <c r="D131" s="43"/>
      <c r="E131" s="43"/>
      <c r="F131" s="42"/>
      <c r="G131" s="42"/>
    </row>
    <row r="132" spans="1:7" s="27" customFormat="1" x14ac:dyDescent="0.35">
      <c r="A132" s="43"/>
      <c r="B132" s="43"/>
      <c r="C132" s="43"/>
      <c r="D132" s="43"/>
      <c r="E132" s="43"/>
      <c r="F132" s="42"/>
      <c r="G132" s="42"/>
    </row>
    <row r="133" spans="1:7" s="27" customFormat="1" x14ac:dyDescent="0.35">
      <c r="A133" s="43"/>
      <c r="B133" s="43"/>
      <c r="C133" s="43"/>
      <c r="D133" s="43"/>
      <c r="E133" s="43"/>
      <c r="F133" s="42"/>
      <c r="G133" s="42"/>
    </row>
    <row r="134" spans="1:7" s="27" customFormat="1" x14ac:dyDescent="0.35">
      <c r="A134" s="43"/>
      <c r="B134" s="43"/>
      <c r="C134" s="43"/>
      <c r="D134" s="43"/>
      <c r="E134" s="43"/>
      <c r="F134" s="42"/>
      <c r="G134" s="42"/>
    </row>
    <row r="135" spans="1:7" s="27" customFormat="1" x14ac:dyDescent="0.35">
      <c r="A135" s="43"/>
      <c r="B135" s="43"/>
      <c r="C135" s="43"/>
      <c r="D135" s="43"/>
      <c r="E135" s="43"/>
      <c r="F135" s="42"/>
      <c r="G135" s="42"/>
    </row>
    <row r="136" spans="1:7" s="27" customFormat="1" x14ac:dyDescent="0.35">
      <c r="A136" s="43"/>
      <c r="B136" s="43"/>
      <c r="C136" s="43"/>
      <c r="D136" s="43"/>
      <c r="E136" s="43"/>
      <c r="F136" s="42"/>
      <c r="G136" s="42"/>
    </row>
    <row r="137" spans="1:7" s="27" customFormat="1" x14ac:dyDescent="0.35">
      <c r="A137" s="43"/>
      <c r="B137" s="43"/>
      <c r="C137" s="43"/>
      <c r="D137" s="43"/>
      <c r="E137" s="43"/>
      <c r="F137" s="42"/>
      <c r="G137" s="42"/>
    </row>
    <row r="138" spans="1:7" s="27" customFormat="1" x14ac:dyDescent="0.35">
      <c r="A138" s="43"/>
      <c r="B138" s="43"/>
      <c r="C138" s="43"/>
      <c r="D138" s="43"/>
      <c r="E138" s="43"/>
      <c r="F138" s="42"/>
      <c r="G138" s="42"/>
    </row>
    <row r="139" spans="1:7" s="27" customFormat="1" x14ac:dyDescent="0.35">
      <c r="A139" s="43"/>
      <c r="B139" s="43"/>
      <c r="C139" s="43"/>
      <c r="D139" s="43"/>
      <c r="E139" s="43"/>
      <c r="F139" s="42"/>
      <c r="G139" s="42"/>
    </row>
    <row r="140" spans="1:7" s="27" customFormat="1" x14ac:dyDescent="0.35">
      <c r="A140" s="43"/>
      <c r="B140" s="43"/>
      <c r="C140" s="43"/>
      <c r="D140" s="43"/>
      <c r="E140" s="43"/>
      <c r="F140" s="42"/>
      <c r="G140" s="42"/>
    </row>
    <row r="141" spans="1:7" s="27" customFormat="1" x14ac:dyDescent="0.35">
      <c r="A141" s="43"/>
      <c r="B141" s="43"/>
      <c r="C141" s="43"/>
      <c r="D141" s="43"/>
      <c r="E141" s="43"/>
      <c r="F141" s="42"/>
      <c r="G141" s="42"/>
    </row>
    <row r="142" spans="1:7" s="27" customFormat="1" x14ac:dyDescent="0.35">
      <c r="A142" s="43"/>
      <c r="B142" s="43"/>
      <c r="C142" s="43"/>
      <c r="D142" s="43"/>
      <c r="E142" s="43"/>
      <c r="F142" s="42"/>
      <c r="G142" s="42"/>
    </row>
    <row r="143" spans="1:7" s="27" customFormat="1" x14ac:dyDescent="0.35">
      <c r="A143" s="43"/>
      <c r="B143" s="43"/>
      <c r="C143" s="43"/>
      <c r="D143" s="43"/>
      <c r="E143" s="43"/>
      <c r="F143" s="42"/>
      <c r="G143" s="42"/>
    </row>
    <row r="144" spans="1:7" s="27" customFormat="1" x14ac:dyDescent="0.35">
      <c r="A144" s="43"/>
      <c r="B144" s="43"/>
      <c r="C144" s="43"/>
      <c r="D144" s="43"/>
      <c r="E144" s="43"/>
      <c r="F144" s="42"/>
      <c r="G144" s="42"/>
    </row>
    <row r="145" spans="1:7" s="27" customFormat="1" x14ac:dyDescent="0.35">
      <c r="A145" s="43"/>
      <c r="B145" s="43"/>
      <c r="C145" s="43"/>
      <c r="D145" s="43"/>
      <c r="E145" s="43"/>
      <c r="F145" s="42"/>
      <c r="G145" s="42"/>
    </row>
    <row r="146" spans="1:7" s="27" customFormat="1" x14ac:dyDescent="0.35">
      <c r="A146" s="43"/>
      <c r="B146" s="43"/>
      <c r="C146" s="43"/>
      <c r="D146" s="43"/>
      <c r="E146" s="43"/>
      <c r="F146" s="42"/>
      <c r="G146" s="42"/>
    </row>
    <row r="147" spans="1:7" s="27" customFormat="1" x14ac:dyDescent="0.35">
      <c r="A147" s="43"/>
      <c r="B147" s="43"/>
      <c r="C147" s="43"/>
      <c r="D147" s="43"/>
      <c r="E147" s="43"/>
      <c r="F147" s="42"/>
      <c r="G147" s="42"/>
    </row>
    <row r="148" spans="1:7" x14ac:dyDescent="0.35">
      <c r="A148" s="2"/>
      <c r="B148" s="2"/>
      <c r="C148" s="2"/>
      <c r="D148" s="2"/>
      <c r="E148" s="2"/>
      <c r="F148" s="3"/>
      <c r="G148" s="3"/>
    </row>
    <row r="149" spans="1:7" x14ac:dyDescent="0.35">
      <c r="A149" s="2"/>
      <c r="B149" s="2"/>
      <c r="C149" s="2"/>
      <c r="D149" s="2"/>
      <c r="E149" s="2"/>
      <c r="F149" s="3"/>
      <c r="G149" s="3"/>
    </row>
    <row r="150" spans="1:7" x14ac:dyDescent="0.35">
      <c r="A150" s="2"/>
      <c r="B150" s="2"/>
      <c r="C150" s="2"/>
      <c r="D150" s="2"/>
      <c r="E150" s="2"/>
      <c r="F150" s="3"/>
      <c r="G150" s="3"/>
    </row>
    <row r="151" spans="1:7" x14ac:dyDescent="0.35">
      <c r="A151" s="2"/>
      <c r="B151" s="2"/>
      <c r="C151" s="2"/>
      <c r="D151" s="2"/>
      <c r="E151" s="2"/>
      <c r="F151" s="3"/>
      <c r="G151" s="3"/>
    </row>
    <row r="152" spans="1:7" x14ac:dyDescent="0.35">
      <c r="A152" s="2"/>
      <c r="B152" s="2"/>
      <c r="C152" s="2"/>
      <c r="D152" s="2"/>
      <c r="E152" s="2"/>
      <c r="F152" s="3"/>
      <c r="G152" s="3"/>
    </row>
    <row r="153" spans="1:7" x14ac:dyDescent="0.35">
      <c r="A153" s="2"/>
      <c r="B153" s="2"/>
      <c r="C153" s="2"/>
      <c r="D153" s="2"/>
      <c r="E153" s="2"/>
      <c r="F153" s="3"/>
      <c r="G153" s="3"/>
    </row>
    <row r="154" spans="1:7" x14ac:dyDescent="0.35">
      <c r="A154" s="2"/>
      <c r="B154" s="2"/>
      <c r="C154" s="2"/>
      <c r="D154" s="2"/>
      <c r="E154" s="2"/>
      <c r="F154" s="3"/>
      <c r="G154" s="3"/>
    </row>
    <row r="155" spans="1:7" x14ac:dyDescent="0.35">
      <c r="A155" s="2"/>
      <c r="B155" s="2"/>
      <c r="C155" s="2"/>
      <c r="D155" s="2"/>
      <c r="E155" s="2"/>
      <c r="F155" s="3"/>
      <c r="G155" s="3"/>
    </row>
    <row r="156" spans="1:7" x14ac:dyDescent="0.35">
      <c r="A156" s="2"/>
      <c r="B156" s="2"/>
      <c r="C156" s="2"/>
      <c r="D156" s="2"/>
      <c r="E156" s="2"/>
      <c r="F156" s="3"/>
      <c r="G156" s="3"/>
    </row>
    <row r="157" spans="1:7" x14ac:dyDescent="0.35">
      <c r="A157" s="2"/>
      <c r="B157" s="2"/>
      <c r="C157" s="2"/>
      <c r="D157" s="2"/>
      <c r="E157" s="2"/>
      <c r="F157" s="3"/>
      <c r="G157" s="3"/>
    </row>
    <row r="158" spans="1:7" x14ac:dyDescent="0.35">
      <c r="A158" s="2"/>
      <c r="B158" s="2"/>
      <c r="C158" s="2"/>
      <c r="D158" s="2"/>
      <c r="E158" s="2"/>
      <c r="F158" s="3"/>
      <c r="G158" s="3"/>
    </row>
    <row r="159" spans="1:7" x14ac:dyDescent="0.35">
      <c r="A159" s="2"/>
      <c r="B159" s="2"/>
      <c r="C159" s="2"/>
      <c r="D159" s="2"/>
      <c r="E159" s="2"/>
      <c r="F159" s="3"/>
      <c r="G159" s="3"/>
    </row>
    <row r="160" spans="1:7" x14ac:dyDescent="0.35">
      <c r="A160" s="2"/>
      <c r="B160" s="2"/>
      <c r="C160" s="2"/>
      <c r="D160" s="2"/>
      <c r="E160" s="2"/>
      <c r="F160" s="3"/>
      <c r="G160" s="3"/>
    </row>
    <row r="161" spans="1:7" x14ac:dyDescent="0.35">
      <c r="A161" s="2"/>
      <c r="B161" s="2"/>
      <c r="C161" s="2"/>
      <c r="D161" s="2"/>
      <c r="E161" s="2"/>
      <c r="F161" s="3"/>
      <c r="G161" s="3"/>
    </row>
    <row r="162" spans="1:7" x14ac:dyDescent="0.35">
      <c r="A162" s="2"/>
      <c r="B162" s="2"/>
      <c r="C162" s="2"/>
      <c r="D162" s="2"/>
      <c r="E162" s="2"/>
      <c r="F162" s="3"/>
      <c r="G162" s="3"/>
    </row>
    <row r="163" spans="1:7" x14ac:dyDescent="0.35">
      <c r="A163" s="2"/>
      <c r="B163" s="2"/>
      <c r="C163" s="2"/>
      <c r="D163" s="2"/>
      <c r="E163" s="2"/>
      <c r="F163" s="3"/>
      <c r="G163" s="3"/>
    </row>
    <row r="164" spans="1:7" x14ac:dyDescent="0.35">
      <c r="A164" s="2"/>
      <c r="B164" s="2"/>
      <c r="C164" s="2"/>
      <c r="D164" s="2"/>
      <c r="E164" s="2"/>
      <c r="F164" s="3"/>
      <c r="G164" s="3"/>
    </row>
    <row r="165" spans="1:7" x14ac:dyDescent="0.35">
      <c r="A165" s="2"/>
      <c r="B165" s="2"/>
      <c r="C165" s="2"/>
      <c r="D165" s="2"/>
      <c r="E165" s="2"/>
      <c r="F165" s="3"/>
      <c r="G165" s="3"/>
    </row>
    <row r="166" spans="1:7" x14ac:dyDescent="0.35">
      <c r="A166" s="2"/>
      <c r="B166" s="2"/>
      <c r="C166" s="2"/>
      <c r="D166" s="2"/>
      <c r="E166" s="2"/>
      <c r="F166" s="3"/>
      <c r="G166" s="3"/>
    </row>
    <row r="167" spans="1:7" x14ac:dyDescent="0.35">
      <c r="A167" s="2"/>
      <c r="B167" s="2"/>
      <c r="C167" s="2"/>
      <c r="D167" s="2"/>
      <c r="E167" s="2"/>
      <c r="F167" s="3"/>
      <c r="G167" s="3"/>
    </row>
    <row r="168" spans="1:7" x14ac:dyDescent="0.35">
      <c r="A168" s="2"/>
      <c r="B168" s="2"/>
      <c r="C168" s="2"/>
      <c r="D168" s="2"/>
      <c r="E168" s="2"/>
      <c r="F168" s="3"/>
      <c r="G168" s="3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2">
    <dataValidation type="list" allowBlank="1" showInputMessage="1" showErrorMessage="1" sqref="F68:F100 F2:F66" xr:uid="{67BC2B00-6710-4E53-8DCE-1E704044739A}">
      <formula1>INDIRECT(E2)</formula1>
    </dataValidation>
    <dataValidation type="list" allowBlank="1" showInputMessage="1" showErrorMessage="1" sqref="F67" xr:uid="{09E45448-18C4-46F2-B35E-AE4502DDCDCE}">
      <formula1>INDIRECT(E68)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680680-D119-4BA8-8F9D-17B18A242388}">
          <x14:formula1>
            <xm:f>Data!$B$2:$B$10</xm:f>
          </x14:formula1>
          <xm:sqref>E2:E100</xm:sqref>
        </x14:dataValidation>
        <x14:dataValidation type="list" allowBlank="1" showInputMessage="1" showErrorMessage="1" xr:uid="{774332F7-AA8D-4697-B5E4-1E6DB01DEAEE}">
          <x14:formula1>
            <xm:f>Data!$A$2:$A$7</xm:f>
          </x14:formula1>
          <xm:sqref>D75:D100 D2</xm:sqref>
        </x14:dataValidation>
        <x14:dataValidation type="list" allowBlank="1" showInputMessage="1" showErrorMessage="1" xr:uid="{A9654FA9-0EF0-4EBC-8203-7B6192179B54}">
          <x14:formula1>
            <xm:f>Data!$A$2:$A$14</xm:f>
          </x14:formula1>
          <xm:sqref>D3:D74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B654-48F7-4846-95A3-758797A3B287}">
  <dimension ref="A1:O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3" sqref="E13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8" width="8.7265625" style="27" customWidth="1"/>
    <col min="9" max="15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7" s="27" customFormat="1" x14ac:dyDescent="0.35">
      <c r="A129" s="43"/>
      <c r="B129" s="43"/>
      <c r="C129" s="43"/>
      <c r="D129" s="43"/>
      <c r="E129" s="43"/>
      <c r="F129" s="42"/>
      <c r="G129" s="42"/>
    </row>
    <row r="130" spans="1:7" s="27" customFormat="1" x14ac:dyDescent="0.35">
      <c r="A130" s="43"/>
      <c r="B130" s="43"/>
      <c r="C130" s="43"/>
      <c r="D130" s="43"/>
      <c r="E130" s="43"/>
      <c r="F130" s="42"/>
      <c r="G130" s="42"/>
    </row>
    <row r="131" spans="1:7" s="27" customFormat="1" x14ac:dyDescent="0.35">
      <c r="A131" s="43"/>
      <c r="B131" s="43"/>
      <c r="C131" s="43"/>
      <c r="D131" s="43"/>
      <c r="E131" s="43"/>
      <c r="F131" s="42"/>
      <c r="G131" s="42"/>
    </row>
    <row r="132" spans="1:7" s="27" customFormat="1" x14ac:dyDescent="0.35">
      <c r="A132" s="43"/>
      <c r="B132" s="43"/>
      <c r="C132" s="43"/>
      <c r="D132" s="43"/>
      <c r="E132" s="43"/>
      <c r="F132" s="42"/>
      <c r="G132" s="42"/>
    </row>
    <row r="133" spans="1:7" s="27" customFormat="1" x14ac:dyDescent="0.35">
      <c r="A133" s="43"/>
      <c r="B133" s="43"/>
      <c r="C133" s="43"/>
      <c r="D133" s="43"/>
      <c r="E133" s="43"/>
      <c r="F133" s="42"/>
      <c r="G133" s="42"/>
    </row>
    <row r="134" spans="1:7" s="27" customFormat="1" x14ac:dyDescent="0.35">
      <c r="A134" s="43"/>
      <c r="B134" s="43"/>
      <c r="C134" s="43"/>
      <c r="D134" s="43"/>
      <c r="E134" s="43"/>
      <c r="F134" s="42"/>
      <c r="G134" s="42"/>
    </row>
    <row r="135" spans="1:7" s="27" customFormat="1" x14ac:dyDescent="0.35">
      <c r="A135" s="43"/>
      <c r="B135" s="43"/>
      <c r="C135" s="43"/>
      <c r="D135" s="43"/>
      <c r="E135" s="43"/>
      <c r="F135" s="42"/>
      <c r="G135" s="42"/>
    </row>
    <row r="136" spans="1:7" s="27" customFormat="1" x14ac:dyDescent="0.35">
      <c r="A136" s="43"/>
      <c r="B136" s="43"/>
      <c r="C136" s="43"/>
      <c r="D136" s="43"/>
      <c r="E136" s="43"/>
      <c r="F136" s="42"/>
      <c r="G136" s="42"/>
    </row>
    <row r="137" spans="1:7" s="27" customFormat="1" x14ac:dyDescent="0.35">
      <c r="A137" s="43"/>
      <c r="B137" s="43"/>
      <c r="C137" s="43"/>
      <c r="D137" s="43"/>
      <c r="E137" s="43"/>
      <c r="F137" s="42"/>
      <c r="G137" s="42"/>
    </row>
    <row r="138" spans="1:7" s="27" customFormat="1" x14ac:dyDescent="0.35">
      <c r="A138" s="43"/>
      <c r="B138" s="43"/>
      <c r="C138" s="43"/>
      <c r="D138" s="43"/>
      <c r="E138" s="43"/>
      <c r="F138" s="42"/>
      <c r="G138" s="42"/>
    </row>
    <row r="139" spans="1:7" s="27" customFormat="1" x14ac:dyDescent="0.35">
      <c r="A139" s="43"/>
      <c r="B139" s="43"/>
      <c r="C139" s="43"/>
      <c r="D139" s="43"/>
      <c r="E139" s="43"/>
      <c r="F139" s="42"/>
      <c r="G139" s="42"/>
    </row>
    <row r="140" spans="1:7" s="27" customFormat="1" x14ac:dyDescent="0.35">
      <c r="A140" s="43"/>
      <c r="B140" s="43"/>
      <c r="C140" s="43"/>
      <c r="D140" s="43"/>
      <c r="E140" s="43"/>
      <c r="F140" s="42"/>
      <c r="G140" s="42"/>
    </row>
    <row r="141" spans="1:7" s="27" customFormat="1" x14ac:dyDescent="0.35">
      <c r="A141" s="43"/>
      <c r="B141" s="43"/>
      <c r="C141" s="43"/>
      <c r="D141" s="43"/>
      <c r="E141" s="43"/>
      <c r="F141" s="42"/>
      <c r="G141" s="42"/>
    </row>
    <row r="142" spans="1:7" s="27" customFormat="1" x14ac:dyDescent="0.35">
      <c r="A142" s="43"/>
      <c r="B142" s="43"/>
      <c r="C142" s="43"/>
      <c r="D142" s="43"/>
      <c r="E142" s="43"/>
      <c r="F142" s="42"/>
      <c r="G142" s="42"/>
    </row>
    <row r="143" spans="1:7" s="27" customFormat="1" x14ac:dyDescent="0.35">
      <c r="A143" s="43"/>
      <c r="B143" s="43"/>
      <c r="C143" s="43"/>
      <c r="D143" s="43"/>
      <c r="E143" s="43"/>
      <c r="F143" s="42"/>
      <c r="G143" s="42"/>
    </row>
    <row r="144" spans="1:7" s="27" customFormat="1" x14ac:dyDescent="0.35">
      <c r="A144" s="43"/>
      <c r="B144" s="43"/>
      <c r="C144" s="43"/>
      <c r="D144" s="43"/>
      <c r="E144" s="43"/>
      <c r="F144" s="42"/>
      <c r="G144" s="42"/>
    </row>
    <row r="145" spans="1:7" s="27" customFormat="1" x14ac:dyDescent="0.35">
      <c r="A145" s="43"/>
      <c r="B145" s="43"/>
      <c r="C145" s="43"/>
      <c r="D145" s="43"/>
      <c r="E145" s="43"/>
      <c r="F145" s="42"/>
      <c r="G145" s="42"/>
    </row>
    <row r="146" spans="1:7" s="27" customFormat="1" x14ac:dyDescent="0.35">
      <c r="A146" s="43"/>
      <c r="B146" s="43"/>
      <c r="C146" s="43"/>
      <c r="D146" s="43"/>
      <c r="E146" s="43"/>
      <c r="F146" s="42"/>
      <c r="G146" s="42"/>
    </row>
    <row r="147" spans="1:7" s="27" customFormat="1" x14ac:dyDescent="0.35">
      <c r="A147" s="43"/>
      <c r="B147" s="43"/>
      <c r="C147" s="43"/>
      <c r="D147" s="43"/>
      <c r="E147" s="43"/>
      <c r="F147" s="42"/>
      <c r="G147" s="42"/>
    </row>
    <row r="148" spans="1:7" x14ac:dyDescent="0.35">
      <c r="A148" s="2"/>
      <c r="B148" s="2"/>
      <c r="C148" s="2"/>
      <c r="D148" s="2"/>
      <c r="E148" s="2"/>
      <c r="F148" s="3"/>
      <c r="G148" s="3"/>
    </row>
    <row r="149" spans="1:7" x14ac:dyDescent="0.35">
      <c r="A149" s="2"/>
      <c r="B149" s="2"/>
      <c r="C149" s="2"/>
      <c r="D149" s="2"/>
      <c r="E149" s="2"/>
      <c r="F149" s="3"/>
      <c r="G149" s="3"/>
    </row>
    <row r="150" spans="1:7" x14ac:dyDescent="0.35">
      <c r="A150" s="2"/>
      <c r="B150" s="2"/>
      <c r="C150" s="2"/>
      <c r="D150" s="2"/>
      <c r="E150" s="2"/>
      <c r="F150" s="3"/>
      <c r="G150" s="3"/>
    </row>
    <row r="151" spans="1:7" x14ac:dyDescent="0.35">
      <c r="A151" s="2"/>
      <c r="B151" s="2"/>
      <c r="C151" s="2"/>
      <c r="D151" s="2"/>
      <c r="E151" s="2"/>
      <c r="F151" s="3"/>
      <c r="G151" s="3"/>
    </row>
    <row r="152" spans="1:7" x14ac:dyDescent="0.35">
      <c r="A152" s="2"/>
      <c r="B152" s="2"/>
      <c r="C152" s="2"/>
      <c r="D152" s="2"/>
      <c r="E152" s="2"/>
      <c r="F152" s="3"/>
      <c r="G152" s="3"/>
    </row>
    <row r="153" spans="1:7" x14ac:dyDescent="0.35">
      <c r="A153" s="2"/>
      <c r="B153" s="2"/>
      <c r="C153" s="2"/>
      <c r="D153" s="2"/>
      <c r="E153" s="2"/>
      <c r="F153" s="3"/>
      <c r="G153" s="3"/>
    </row>
    <row r="154" spans="1:7" x14ac:dyDescent="0.35">
      <c r="A154" s="2"/>
      <c r="B154" s="2"/>
      <c r="C154" s="2"/>
      <c r="D154" s="2"/>
      <c r="E154" s="2"/>
      <c r="F154" s="3"/>
      <c r="G154" s="3"/>
    </row>
    <row r="155" spans="1:7" x14ac:dyDescent="0.35">
      <c r="A155" s="2"/>
      <c r="B155" s="2"/>
      <c r="C155" s="2"/>
      <c r="D155" s="2"/>
      <c r="E155" s="2"/>
      <c r="F155" s="3"/>
      <c r="G155" s="3"/>
    </row>
    <row r="156" spans="1:7" x14ac:dyDescent="0.35">
      <c r="A156" s="2"/>
      <c r="B156" s="2"/>
      <c r="C156" s="2"/>
      <c r="D156" s="2"/>
      <c r="E156" s="2"/>
      <c r="F156" s="3"/>
      <c r="G156" s="3"/>
    </row>
    <row r="157" spans="1:7" x14ac:dyDescent="0.35">
      <c r="A157" s="2"/>
      <c r="B157" s="2"/>
      <c r="C157" s="2"/>
      <c r="D157" s="2"/>
      <c r="E157" s="2"/>
      <c r="F157" s="3"/>
      <c r="G157" s="3"/>
    </row>
    <row r="158" spans="1:7" x14ac:dyDescent="0.35">
      <c r="A158" s="2"/>
      <c r="B158" s="2"/>
      <c r="C158" s="2"/>
      <c r="D158" s="2"/>
      <c r="E158" s="2"/>
      <c r="F158" s="3"/>
      <c r="G158" s="3"/>
    </row>
    <row r="159" spans="1:7" x14ac:dyDescent="0.35">
      <c r="A159" s="2"/>
      <c r="B159" s="2"/>
      <c r="C159" s="2"/>
      <c r="D159" s="2"/>
      <c r="E159" s="2"/>
      <c r="F159" s="3"/>
      <c r="G159" s="3"/>
    </row>
    <row r="160" spans="1:7" x14ac:dyDescent="0.35">
      <c r="A160" s="2"/>
      <c r="B160" s="2"/>
      <c r="C160" s="2"/>
      <c r="D160" s="2"/>
      <c r="E160" s="2"/>
      <c r="F160" s="3"/>
      <c r="G160" s="3"/>
    </row>
    <row r="161" spans="1:7" x14ac:dyDescent="0.35">
      <c r="A161" s="2"/>
      <c r="B161" s="2"/>
      <c r="C161" s="2"/>
      <c r="D161" s="2"/>
      <c r="E161" s="2"/>
      <c r="F161" s="3"/>
      <c r="G161" s="3"/>
    </row>
    <row r="162" spans="1:7" x14ac:dyDescent="0.35">
      <c r="A162" s="2"/>
      <c r="B162" s="2"/>
      <c r="C162" s="2"/>
      <c r="D162" s="2"/>
      <c r="E162" s="2"/>
      <c r="F162" s="3"/>
      <c r="G162" s="3"/>
    </row>
    <row r="163" spans="1:7" x14ac:dyDescent="0.35">
      <c r="A163" s="2"/>
      <c r="B163" s="2"/>
      <c r="C163" s="2"/>
      <c r="D163" s="2"/>
      <c r="E163" s="2"/>
      <c r="F163" s="3"/>
      <c r="G163" s="3"/>
    </row>
    <row r="164" spans="1:7" x14ac:dyDescent="0.35">
      <c r="A164" s="2"/>
      <c r="B164" s="2"/>
      <c r="C164" s="2"/>
      <c r="D164" s="2"/>
      <c r="E164" s="2"/>
      <c r="F164" s="3"/>
      <c r="G164" s="3"/>
    </row>
    <row r="165" spans="1:7" x14ac:dyDescent="0.35">
      <c r="A165" s="2"/>
      <c r="B165" s="2"/>
      <c r="C165" s="2"/>
      <c r="D165" s="2"/>
      <c r="E165" s="2"/>
      <c r="F165" s="3"/>
      <c r="G165" s="3"/>
    </row>
    <row r="166" spans="1:7" x14ac:dyDescent="0.35">
      <c r="A166" s="2"/>
      <c r="B166" s="2"/>
      <c r="C166" s="2"/>
      <c r="D166" s="2"/>
      <c r="E166" s="2"/>
      <c r="F166" s="3"/>
      <c r="G166" s="3"/>
    </row>
    <row r="167" spans="1:7" x14ac:dyDescent="0.35">
      <c r="A167" s="2"/>
      <c r="B167" s="2"/>
      <c r="C167" s="2"/>
      <c r="D167" s="2"/>
      <c r="E167" s="2"/>
      <c r="F167" s="3"/>
      <c r="G167" s="3"/>
    </row>
    <row r="168" spans="1:7" x14ac:dyDescent="0.35">
      <c r="A168" s="2"/>
      <c r="B168" s="2"/>
      <c r="C168" s="2"/>
      <c r="D168" s="2"/>
      <c r="E168" s="2"/>
      <c r="F168" s="3"/>
      <c r="G168" s="3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1">
    <dataValidation type="list" allowBlank="1" showInputMessage="1" showErrorMessage="1" sqref="F2:F100" xr:uid="{397CC2D7-E870-441D-88F0-4F07AB026EEE}">
      <formula1>INDIRECT(E2)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DF1B29-7793-4012-9751-DFBA2FBAEDC4}">
          <x14:formula1>
            <xm:f>Data!$B$2:$B$10</xm:f>
          </x14:formula1>
          <xm:sqref>E2:E100</xm:sqref>
        </x14:dataValidation>
        <x14:dataValidation type="list" allowBlank="1" showInputMessage="1" showErrorMessage="1" xr:uid="{D96B2B78-5549-4DB4-89BA-F84ED46C4785}">
          <x14:formula1>
            <xm:f>Data!$A$2:$A$7</xm:f>
          </x14:formula1>
          <xm:sqref>D10:D100 D2</xm:sqref>
        </x14:dataValidation>
        <x14:dataValidation type="list" allowBlank="1" showInputMessage="1" showErrorMessage="1" xr:uid="{45136827-2A25-4FCF-BB7F-AA586E7FB603}">
          <x14:formula1>
            <xm:f>Data!$A$2:$A$14</xm:f>
          </x14:formula1>
          <xm:sqref>D3:D9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F492-0C2F-4F14-B9F9-D186BBAAC6C0}">
  <dimension ref="A1:O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5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15" s="27" customFormat="1" x14ac:dyDescent="0.35">
      <c r="A129" s="43"/>
      <c r="B129" s="43"/>
      <c r="C129" s="43"/>
      <c r="D129" s="43"/>
      <c r="E129" s="43"/>
      <c r="F129" s="42"/>
      <c r="G129" s="42"/>
    </row>
    <row r="130" spans="1:15" s="27" customFormat="1" x14ac:dyDescent="0.35">
      <c r="A130" s="43"/>
      <c r="B130" s="43"/>
      <c r="C130" s="43"/>
      <c r="D130" s="43"/>
      <c r="E130" s="43"/>
      <c r="F130" s="42"/>
      <c r="G130" s="42"/>
    </row>
    <row r="131" spans="1:15" s="27" customFormat="1" x14ac:dyDescent="0.35">
      <c r="A131" s="43"/>
      <c r="B131" s="43"/>
      <c r="C131" s="43"/>
      <c r="D131" s="43"/>
      <c r="E131" s="43"/>
      <c r="F131" s="42"/>
      <c r="G131" s="42"/>
    </row>
    <row r="132" spans="1:15" s="27" customFormat="1" x14ac:dyDescent="0.35">
      <c r="A132" s="43"/>
      <c r="B132" s="43"/>
      <c r="C132" s="43"/>
      <c r="D132" s="43"/>
      <c r="E132" s="43"/>
      <c r="F132" s="42"/>
      <c r="G132" s="42"/>
    </row>
    <row r="133" spans="1:15" s="27" customFormat="1" x14ac:dyDescent="0.35">
      <c r="A133" s="43"/>
      <c r="B133" s="43"/>
      <c r="C133" s="43"/>
      <c r="D133" s="43"/>
      <c r="E133" s="43"/>
      <c r="F133" s="42"/>
      <c r="G133" s="42"/>
    </row>
    <row r="134" spans="1:15" s="27" customFormat="1" x14ac:dyDescent="0.35">
      <c r="A134" s="43"/>
      <c r="B134" s="43"/>
      <c r="C134" s="43"/>
      <c r="D134" s="43"/>
      <c r="E134" s="43"/>
      <c r="F134" s="42"/>
      <c r="G134" s="42"/>
    </row>
    <row r="135" spans="1:15" s="27" customFormat="1" x14ac:dyDescent="0.35">
      <c r="A135" s="43"/>
      <c r="B135" s="43"/>
      <c r="C135" s="43"/>
      <c r="D135" s="43"/>
      <c r="E135" s="43"/>
      <c r="F135" s="42"/>
      <c r="G135" s="42"/>
    </row>
    <row r="136" spans="1:15" s="27" customFormat="1" x14ac:dyDescent="0.35">
      <c r="A136" s="43"/>
      <c r="B136" s="43"/>
      <c r="C136" s="43"/>
      <c r="D136" s="43"/>
      <c r="E136" s="43"/>
      <c r="F136" s="42"/>
      <c r="G136" s="42"/>
    </row>
    <row r="137" spans="1:15" s="27" customFormat="1" x14ac:dyDescent="0.35">
      <c r="A137" s="43"/>
      <c r="B137" s="43"/>
      <c r="C137" s="43"/>
      <c r="D137" s="43"/>
      <c r="E137" s="43"/>
      <c r="F137" s="42"/>
      <c r="G137" s="42"/>
    </row>
    <row r="138" spans="1:15" s="27" customFormat="1" x14ac:dyDescent="0.35">
      <c r="A138" s="43"/>
      <c r="B138" s="43"/>
      <c r="C138" s="43"/>
      <c r="D138" s="43"/>
      <c r="E138" s="43"/>
      <c r="F138" s="42"/>
      <c r="G138" s="42"/>
    </row>
    <row r="139" spans="1:15" s="27" customFormat="1" x14ac:dyDescent="0.35">
      <c r="A139" s="43"/>
      <c r="B139" s="43"/>
      <c r="C139" s="43"/>
      <c r="D139" s="43"/>
      <c r="E139" s="43"/>
      <c r="F139" s="42"/>
      <c r="G139" s="42"/>
    </row>
    <row r="140" spans="1:15" s="27" customFormat="1" x14ac:dyDescent="0.35">
      <c r="A140" s="43"/>
      <c r="B140" s="43"/>
      <c r="C140" s="43"/>
      <c r="D140" s="43"/>
      <c r="E140" s="43"/>
      <c r="F140" s="42"/>
      <c r="G140" s="42"/>
    </row>
    <row r="141" spans="1:15" s="27" customFormat="1" x14ac:dyDescent="0.35">
      <c r="A141" s="43"/>
      <c r="B141" s="43"/>
      <c r="C141" s="43"/>
      <c r="D141" s="43"/>
      <c r="E141" s="43"/>
      <c r="F141" s="42"/>
      <c r="G141" s="42"/>
    </row>
    <row r="142" spans="1:15" s="23" customFormat="1" x14ac:dyDescent="0.35">
      <c r="A142" s="22"/>
      <c r="B142" s="22"/>
      <c r="C142" s="22"/>
      <c r="D142" s="22"/>
      <c r="E142" s="22"/>
      <c r="F142" s="19"/>
      <c r="G142" s="19"/>
      <c r="H142" s="27"/>
      <c r="I142" s="27"/>
      <c r="J142" s="27"/>
      <c r="K142" s="27"/>
      <c r="L142" s="27"/>
      <c r="M142" s="27"/>
      <c r="N142" s="27"/>
      <c r="O142" s="27"/>
    </row>
    <row r="143" spans="1:15" x14ac:dyDescent="0.35">
      <c r="A143" s="2"/>
      <c r="B143" s="2"/>
      <c r="C143" s="2"/>
      <c r="D143" s="2"/>
      <c r="E143" s="2"/>
      <c r="F143" s="3"/>
      <c r="G143" s="3"/>
    </row>
    <row r="144" spans="1:15" x14ac:dyDescent="0.35">
      <c r="A144" s="2"/>
      <c r="B144" s="2"/>
      <c r="C144" s="2"/>
      <c r="D144" s="2"/>
      <c r="E144" s="2"/>
      <c r="F144" s="3"/>
      <c r="G144" s="3"/>
    </row>
    <row r="145" spans="1:7" x14ac:dyDescent="0.35">
      <c r="A145" s="2"/>
      <c r="B145" s="2"/>
      <c r="C145" s="2"/>
      <c r="D145" s="2"/>
      <c r="E145" s="2"/>
      <c r="F145" s="3"/>
      <c r="G145" s="3"/>
    </row>
    <row r="146" spans="1:7" x14ac:dyDescent="0.35">
      <c r="A146" s="2"/>
      <c r="B146" s="2"/>
      <c r="C146" s="2"/>
      <c r="D146" s="2"/>
      <c r="E146" s="2"/>
      <c r="F146" s="3"/>
      <c r="G146" s="3"/>
    </row>
    <row r="147" spans="1:7" x14ac:dyDescent="0.35">
      <c r="A147" s="2"/>
      <c r="B147" s="2"/>
      <c r="C147" s="2"/>
      <c r="D147" s="2"/>
      <c r="E147" s="2"/>
      <c r="F147" s="3"/>
      <c r="G147" s="3"/>
    </row>
    <row r="148" spans="1:7" x14ac:dyDescent="0.35">
      <c r="A148" s="2"/>
      <c r="B148" s="2"/>
      <c r="C148" s="2"/>
      <c r="D148" s="2"/>
      <c r="E148" s="2"/>
      <c r="F148" s="3"/>
      <c r="G148" s="3"/>
    </row>
    <row r="149" spans="1:7" x14ac:dyDescent="0.35">
      <c r="A149" s="2"/>
      <c r="B149" s="2"/>
      <c r="C149" s="2"/>
      <c r="D149" s="2"/>
      <c r="E149" s="2"/>
      <c r="F149" s="3"/>
      <c r="G149" s="3"/>
    </row>
    <row r="150" spans="1:7" x14ac:dyDescent="0.35">
      <c r="A150" s="2"/>
      <c r="B150" s="2"/>
      <c r="C150" s="2"/>
      <c r="D150" s="2"/>
      <c r="E150" s="2"/>
      <c r="F150" s="3"/>
      <c r="G150" s="3"/>
    </row>
    <row r="151" spans="1:7" x14ac:dyDescent="0.35">
      <c r="A151" s="2"/>
      <c r="B151" s="2"/>
      <c r="C151" s="2"/>
      <c r="D151" s="2"/>
      <c r="E151" s="2"/>
      <c r="F151" s="3"/>
      <c r="G151" s="3"/>
    </row>
    <row r="152" spans="1:7" x14ac:dyDescent="0.35">
      <c r="A152" s="2"/>
      <c r="B152" s="2"/>
      <c r="C152" s="2"/>
      <c r="D152" s="2"/>
      <c r="E152" s="2"/>
      <c r="F152" s="3"/>
      <c r="G152" s="3"/>
    </row>
    <row r="153" spans="1:7" x14ac:dyDescent="0.35">
      <c r="A153" s="2"/>
      <c r="B153" s="2"/>
      <c r="C153" s="2"/>
      <c r="D153" s="2"/>
      <c r="E153" s="2"/>
      <c r="F153" s="3"/>
      <c r="G153" s="3"/>
    </row>
    <row r="154" spans="1:7" x14ac:dyDescent="0.35">
      <c r="A154" s="2"/>
      <c r="B154" s="2"/>
      <c r="C154" s="2"/>
      <c r="D154" s="2"/>
      <c r="E154" s="2"/>
      <c r="F154" s="3"/>
      <c r="G154" s="3"/>
    </row>
    <row r="155" spans="1:7" x14ac:dyDescent="0.35">
      <c r="A155" s="2"/>
      <c r="B155" s="2"/>
      <c r="C155" s="2"/>
      <c r="D155" s="2"/>
      <c r="E155" s="2"/>
      <c r="F155" s="3"/>
      <c r="G155" s="3"/>
    </row>
    <row r="156" spans="1:7" x14ac:dyDescent="0.35">
      <c r="A156" s="2"/>
      <c r="B156" s="2"/>
      <c r="C156" s="2"/>
      <c r="D156" s="2"/>
      <c r="E156" s="2"/>
      <c r="F156" s="3"/>
      <c r="G156" s="3"/>
    </row>
    <row r="157" spans="1:7" x14ac:dyDescent="0.35">
      <c r="A157" s="2"/>
      <c r="B157" s="2"/>
      <c r="C157" s="2"/>
      <c r="D157" s="2"/>
      <c r="E157" s="2"/>
      <c r="F157" s="3"/>
      <c r="G157" s="3"/>
    </row>
    <row r="158" spans="1:7" x14ac:dyDescent="0.35">
      <c r="A158" s="2"/>
      <c r="B158" s="2"/>
      <c r="C158" s="2"/>
      <c r="D158" s="2"/>
      <c r="E158" s="2"/>
      <c r="F158" s="3"/>
      <c r="G158" s="3"/>
    </row>
    <row r="159" spans="1:7" x14ac:dyDescent="0.35">
      <c r="A159" s="2"/>
      <c r="B159" s="2"/>
      <c r="C159" s="2"/>
      <c r="D159" s="2"/>
      <c r="E159" s="2"/>
      <c r="F159" s="3"/>
      <c r="G159" s="3"/>
    </row>
    <row r="160" spans="1:7" x14ac:dyDescent="0.35">
      <c r="A160" s="2"/>
      <c r="B160" s="2"/>
      <c r="C160" s="2"/>
      <c r="D160" s="2"/>
      <c r="E160" s="2"/>
      <c r="F160" s="3"/>
      <c r="G160" s="3"/>
    </row>
    <row r="161" spans="1:7" x14ac:dyDescent="0.35">
      <c r="A161" s="2"/>
      <c r="B161" s="2"/>
      <c r="C161" s="2"/>
      <c r="D161" s="2"/>
      <c r="E161" s="2"/>
      <c r="F161" s="3"/>
      <c r="G161" s="3"/>
    </row>
    <row r="162" spans="1:7" x14ac:dyDescent="0.35">
      <c r="A162" s="2"/>
      <c r="B162" s="2"/>
      <c r="C162" s="2"/>
      <c r="D162" s="2"/>
      <c r="E162" s="2"/>
      <c r="F162" s="3"/>
      <c r="G162" s="3"/>
    </row>
    <row r="163" spans="1:7" x14ac:dyDescent="0.35">
      <c r="A163" s="2"/>
      <c r="B163" s="2"/>
      <c r="C163" s="2"/>
      <c r="D163" s="2"/>
      <c r="E163" s="2"/>
      <c r="F163" s="3"/>
      <c r="G163" s="3"/>
    </row>
    <row r="164" spans="1:7" x14ac:dyDescent="0.35">
      <c r="A164" s="2"/>
      <c r="B164" s="2"/>
      <c r="C164" s="2"/>
      <c r="D164" s="2"/>
      <c r="E164" s="2"/>
      <c r="F164" s="3"/>
      <c r="G164" s="3"/>
    </row>
    <row r="165" spans="1:7" x14ac:dyDescent="0.35">
      <c r="A165" s="2"/>
      <c r="B165" s="2"/>
      <c r="C165" s="2"/>
      <c r="D165" s="2"/>
      <c r="E165" s="2"/>
      <c r="F165" s="3"/>
      <c r="G165" s="3"/>
    </row>
    <row r="166" spans="1:7" x14ac:dyDescent="0.35">
      <c r="A166" s="2"/>
      <c r="B166" s="2"/>
      <c r="C166" s="2"/>
      <c r="D166" s="2"/>
      <c r="E166" s="2"/>
      <c r="F166" s="3"/>
      <c r="G166" s="3"/>
    </row>
    <row r="167" spans="1:7" x14ac:dyDescent="0.35">
      <c r="A167" s="2"/>
      <c r="B167" s="2"/>
      <c r="C167" s="2"/>
      <c r="D167" s="2"/>
      <c r="E167" s="2"/>
      <c r="F167" s="3"/>
      <c r="G167" s="3"/>
    </row>
    <row r="168" spans="1:7" x14ac:dyDescent="0.35">
      <c r="A168" s="2"/>
      <c r="B168" s="2"/>
      <c r="C168" s="2"/>
      <c r="D168" s="2"/>
      <c r="E168" s="2"/>
      <c r="F168" s="3"/>
      <c r="G168" s="3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1">
    <dataValidation type="list" allowBlank="1" showInputMessage="1" showErrorMessage="1" sqref="F2:F100" xr:uid="{9D93DD6F-A801-449F-B071-4886F8810D5F}">
      <formula1>INDIRECT(E2)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6EF98D-17AA-4953-A4A0-1466759B1008}">
          <x14:formula1>
            <xm:f>Data!$B$2:$B$10</xm:f>
          </x14:formula1>
          <xm:sqref>E2:E100</xm:sqref>
        </x14:dataValidation>
        <x14:dataValidation type="list" allowBlank="1" showInputMessage="1" showErrorMessage="1" xr:uid="{B68DB472-C485-4237-BA85-51FE0DC38AA4}">
          <x14:formula1>
            <xm:f>Data!$A$2:$A$7</xm:f>
          </x14:formula1>
          <xm:sqref>D10:D100 D2</xm:sqref>
        </x14:dataValidation>
        <x14:dataValidation type="list" allowBlank="1" showInputMessage="1" showErrorMessage="1" xr:uid="{4E13FF4E-A684-4CC9-AA91-1DB21D88DE28}">
          <x14:formula1>
            <xm:f>Data!$A$2:$A$14</xm:f>
          </x14:formula1>
          <xm:sqref>D3:D9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00482-4888-4131-B744-A80E9E811467}">
  <dimension ref="A1:O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5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15" s="27" customFormat="1" x14ac:dyDescent="0.35">
      <c r="A129" s="43"/>
      <c r="B129" s="43"/>
      <c r="C129" s="43"/>
      <c r="D129" s="43"/>
      <c r="E129" s="43"/>
      <c r="F129" s="42"/>
      <c r="G129" s="42"/>
    </row>
    <row r="130" spans="1:15" s="27" customFormat="1" x14ac:dyDescent="0.35">
      <c r="A130" s="43"/>
      <c r="B130" s="43"/>
      <c r="C130" s="43"/>
      <c r="D130" s="43"/>
      <c r="E130" s="43"/>
      <c r="F130" s="42"/>
      <c r="G130" s="42"/>
    </row>
    <row r="131" spans="1:15" s="27" customFormat="1" x14ac:dyDescent="0.35">
      <c r="A131" s="43"/>
      <c r="B131" s="43"/>
      <c r="C131" s="43"/>
      <c r="D131" s="43"/>
      <c r="E131" s="43"/>
      <c r="F131" s="42"/>
      <c r="G131" s="42"/>
    </row>
    <row r="132" spans="1:15" s="27" customFormat="1" x14ac:dyDescent="0.35">
      <c r="A132" s="43"/>
      <c r="B132" s="43"/>
      <c r="C132" s="43"/>
      <c r="D132" s="43"/>
      <c r="E132" s="43"/>
      <c r="F132" s="42"/>
      <c r="G132" s="42"/>
    </row>
    <row r="133" spans="1:15" s="27" customFormat="1" x14ac:dyDescent="0.35">
      <c r="A133" s="43"/>
      <c r="B133" s="43"/>
      <c r="C133" s="43"/>
      <c r="D133" s="43"/>
      <c r="E133" s="43"/>
      <c r="F133" s="42"/>
      <c r="G133" s="42"/>
    </row>
    <row r="134" spans="1:15" s="27" customFormat="1" x14ac:dyDescent="0.35">
      <c r="A134" s="43"/>
      <c r="B134" s="43"/>
      <c r="C134" s="43"/>
      <c r="D134" s="43"/>
      <c r="E134" s="43"/>
      <c r="F134" s="42"/>
      <c r="G134" s="42"/>
    </row>
    <row r="135" spans="1:15" s="27" customFormat="1" x14ac:dyDescent="0.35">
      <c r="A135" s="43"/>
      <c r="B135" s="43"/>
      <c r="C135" s="43"/>
      <c r="D135" s="43"/>
      <c r="E135" s="43"/>
      <c r="F135" s="42"/>
      <c r="G135" s="42"/>
    </row>
    <row r="136" spans="1:15" s="27" customFormat="1" x14ac:dyDescent="0.35">
      <c r="A136" s="43"/>
      <c r="B136" s="43"/>
      <c r="C136" s="43"/>
      <c r="D136" s="43"/>
      <c r="E136" s="43"/>
      <c r="F136" s="42"/>
      <c r="G136" s="42"/>
    </row>
    <row r="137" spans="1:15" x14ac:dyDescent="0.35">
      <c r="A137" s="2"/>
      <c r="B137" s="2"/>
      <c r="C137" s="2"/>
      <c r="D137" s="2"/>
      <c r="E137" s="2"/>
      <c r="F137" s="3"/>
      <c r="G137" s="3"/>
    </row>
    <row r="138" spans="1:15" x14ac:dyDescent="0.35">
      <c r="A138" s="2"/>
      <c r="B138" s="2"/>
      <c r="C138" s="2"/>
      <c r="D138" s="2"/>
      <c r="E138" s="2"/>
      <c r="F138" s="3"/>
      <c r="G138" s="3"/>
    </row>
    <row r="139" spans="1:15" x14ac:dyDescent="0.35">
      <c r="A139" s="2"/>
      <c r="B139" s="2"/>
      <c r="C139" s="2"/>
      <c r="D139" s="2"/>
      <c r="E139" s="2"/>
      <c r="F139" s="3"/>
      <c r="G139" s="3"/>
    </row>
    <row r="140" spans="1:15" x14ac:dyDescent="0.35">
      <c r="A140" s="2"/>
      <c r="B140" s="2"/>
      <c r="C140" s="2"/>
      <c r="D140" s="2"/>
      <c r="E140" s="2"/>
      <c r="F140" s="3"/>
      <c r="G140" s="3"/>
    </row>
    <row r="141" spans="1:15" x14ac:dyDescent="0.35">
      <c r="A141" s="2"/>
      <c r="B141" s="2"/>
      <c r="C141" s="2"/>
      <c r="D141" s="2"/>
      <c r="E141" s="2"/>
      <c r="F141" s="3"/>
      <c r="G141" s="3"/>
    </row>
    <row r="142" spans="1:15" s="23" customFormat="1" x14ac:dyDescent="0.35">
      <c r="A142" s="22"/>
      <c r="B142" s="22"/>
      <c r="C142" s="22"/>
      <c r="D142" s="22"/>
      <c r="E142" s="22"/>
      <c r="F142" s="19"/>
      <c r="G142" s="19"/>
      <c r="H142" s="27"/>
      <c r="I142" s="27"/>
      <c r="J142" s="27"/>
      <c r="K142" s="27"/>
      <c r="L142" s="27"/>
      <c r="M142" s="27"/>
      <c r="N142" s="27"/>
      <c r="O142" s="27"/>
    </row>
    <row r="143" spans="1:15" x14ac:dyDescent="0.35">
      <c r="A143" s="2"/>
      <c r="B143" s="2"/>
      <c r="C143" s="2"/>
      <c r="D143" s="2"/>
      <c r="E143" s="2"/>
      <c r="F143" s="3"/>
      <c r="G143" s="3"/>
    </row>
    <row r="144" spans="1:15" x14ac:dyDescent="0.35">
      <c r="A144" s="2"/>
      <c r="B144" s="2"/>
      <c r="C144" s="2"/>
      <c r="D144" s="2"/>
      <c r="E144" s="2"/>
      <c r="F144" s="3"/>
      <c r="G144" s="3"/>
    </row>
    <row r="145" spans="1:7" x14ac:dyDescent="0.35">
      <c r="A145" s="2"/>
      <c r="B145" s="2"/>
      <c r="C145" s="2"/>
      <c r="D145" s="2"/>
      <c r="E145" s="2"/>
      <c r="F145" s="3"/>
      <c r="G145" s="3"/>
    </row>
    <row r="146" spans="1:7" x14ac:dyDescent="0.35">
      <c r="A146" s="2"/>
      <c r="B146" s="2"/>
      <c r="C146" s="2"/>
      <c r="D146" s="2"/>
      <c r="E146" s="2"/>
      <c r="F146" s="3"/>
      <c r="G146" s="3"/>
    </row>
    <row r="147" spans="1:7" x14ac:dyDescent="0.35">
      <c r="A147" s="2"/>
      <c r="B147" s="2"/>
      <c r="C147" s="2"/>
      <c r="D147" s="2"/>
      <c r="E147" s="2"/>
      <c r="F147" s="3"/>
      <c r="G147" s="3"/>
    </row>
    <row r="148" spans="1:7" x14ac:dyDescent="0.35">
      <c r="A148" s="2"/>
      <c r="B148" s="2"/>
      <c r="C148" s="2"/>
      <c r="D148" s="2"/>
      <c r="E148" s="2"/>
      <c r="F148" s="3"/>
      <c r="G148" s="3"/>
    </row>
    <row r="149" spans="1:7" x14ac:dyDescent="0.35">
      <c r="A149" s="2"/>
      <c r="B149" s="2"/>
      <c r="C149" s="2"/>
      <c r="D149" s="2"/>
      <c r="E149" s="2"/>
      <c r="F149" s="3"/>
      <c r="G149" s="3"/>
    </row>
    <row r="150" spans="1:7" x14ac:dyDescent="0.35">
      <c r="A150" s="2"/>
      <c r="B150" s="2"/>
      <c r="C150" s="2"/>
      <c r="D150" s="2"/>
      <c r="E150" s="2"/>
      <c r="F150" s="3"/>
      <c r="G150" s="3"/>
    </row>
    <row r="151" spans="1:7" x14ac:dyDescent="0.35">
      <c r="A151" s="2"/>
      <c r="B151" s="2"/>
      <c r="C151" s="2"/>
      <c r="D151" s="2"/>
      <c r="E151" s="2"/>
      <c r="F151" s="3"/>
      <c r="G151" s="3"/>
    </row>
    <row r="152" spans="1:7" x14ac:dyDescent="0.35">
      <c r="A152" s="2"/>
      <c r="B152" s="2"/>
      <c r="C152" s="2"/>
      <c r="D152" s="2"/>
      <c r="E152" s="2"/>
      <c r="F152" s="3"/>
      <c r="G152" s="3"/>
    </row>
    <row r="153" spans="1:7" x14ac:dyDescent="0.35">
      <c r="A153" s="2"/>
      <c r="B153" s="2"/>
      <c r="C153" s="2"/>
      <c r="D153" s="2"/>
      <c r="E153" s="2"/>
      <c r="F153" s="3"/>
      <c r="G153" s="3"/>
    </row>
    <row r="154" spans="1:7" x14ac:dyDescent="0.35">
      <c r="A154" s="2"/>
      <c r="B154" s="2"/>
      <c r="C154" s="2"/>
      <c r="D154" s="2"/>
      <c r="E154" s="2"/>
      <c r="F154" s="3"/>
      <c r="G154" s="3"/>
    </row>
    <row r="155" spans="1:7" x14ac:dyDescent="0.35">
      <c r="A155" s="2"/>
      <c r="B155" s="2"/>
      <c r="C155" s="2"/>
      <c r="D155" s="2"/>
      <c r="E155" s="2"/>
      <c r="F155" s="3"/>
      <c r="G155" s="3"/>
    </row>
    <row r="156" spans="1:7" x14ac:dyDescent="0.35">
      <c r="A156" s="2"/>
      <c r="B156" s="2"/>
      <c r="C156" s="2"/>
      <c r="D156" s="2"/>
      <c r="E156" s="2"/>
      <c r="F156" s="3"/>
      <c r="G156" s="3"/>
    </row>
    <row r="157" spans="1:7" x14ac:dyDescent="0.35">
      <c r="A157" s="2"/>
      <c r="B157" s="2"/>
      <c r="C157" s="2"/>
      <c r="D157" s="2"/>
      <c r="E157" s="2"/>
      <c r="F157" s="3"/>
      <c r="G157" s="3"/>
    </row>
    <row r="158" spans="1:7" x14ac:dyDescent="0.35">
      <c r="A158" s="2"/>
      <c r="B158" s="2"/>
      <c r="C158" s="2"/>
      <c r="D158" s="2"/>
      <c r="E158" s="2"/>
      <c r="F158" s="3"/>
      <c r="G158" s="3"/>
    </row>
    <row r="159" spans="1:7" x14ac:dyDescent="0.35">
      <c r="A159" s="2"/>
      <c r="B159" s="2"/>
      <c r="C159" s="2"/>
      <c r="D159" s="2"/>
      <c r="E159" s="2"/>
      <c r="F159" s="3"/>
      <c r="G159" s="3"/>
    </row>
    <row r="160" spans="1:7" x14ac:dyDescent="0.35">
      <c r="A160" s="2"/>
      <c r="B160" s="2"/>
      <c r="C160" s="2"/>
      <c r="D160" s="2"/>
      <c r="E160" s="2"/>
      <c r="F160" s="3"/>
      <c r="G160" s="3"/>
    </row>
    <row r="161" spans="1:7" x14ac:dyDescent="0.35">
      <c r="A161" s="2"/>
      <c r="B161" s="2"/>
      <c r="C161" s="2"/>
      <c r="D161" s="2"/>
      <c r="E161" s="2"/>
      <c r="F161" s="3"/>
      <c r="G161" s="3"/>
    </row>
    <row r="162" spans="1:7" x14ac:dyDescent="0.35">
      <c r="A162" s="2"/>
      <c r="B162" s="2"/>
      <c r="C162" s="2"/>
      <c r="D162" s="2"/>
      <c r="E162" s="2"/>
      <c r="F162" s="3"/>
      <c r="G162" s="3"/>
    </row>
    <row r="163" spans="1:7" x14ac:dyDescent="0.35">
      <c r="A163" s="2"/>
      <c r="B163" s="2"/>
      <c r="C163" s="2"/>
      <c r="D163" s="2"/>
      <c r="E163" s="2"/>
      <c r="F163" s="3"/>
      <c r="G163" s="3"/>
    </row>
    <row r="164" spans="1:7" x14ac:dyDescent="0.35">
      <c r="A164" s="2"/>
      <c r="B164" s="2"/>
      <c r="C164" s="2"/>
      <c r="D164" s="2"/>
      <c r="E164" s="2"/>
      <c r="F164" s="3"/>
      <c r="G164" s="3"/>
    </row>
    <row r="165" spans="1:7" x14ac:dyDescent="0.35">
      <c r="A165" s="2"/>
      <c r="B165" s="2"/>
      <c r="C165" s="2"/>
      <c r="D165" s="2"/>
      <c r="E165" s="2"/>
      <c r="F165" s="3"/>
      <c r="G165" s="3"/>
    </row>
    <row r="166" spans="1:7" x14ac:dyDescent="0.35">
      <c r="A166" s="2"/>
      <c r="B166" s="2"/>
      <c r="C166" s="2"/>
      <c r="D166" s="2"/>
      <c r="E166" s="2"/>
      <c r="F166" s="3"/>
      <c r="G166" s="3"/>
    </row>
    <row r="167" spans="1:7" x14ac:dyDescent="0.35">
      <c r="A167" s="2"/>
      <c r="B167" s="2"/>
      <c r="C167" s="2"/>
      <c r="D167" s="2"/>
      <c r="E167" s="2"/>
      <c r="F167" s="3"/>
      <c r="G167" s="3"/>
    </row>
    <row r="168" spans="1:7" x14ac:dyDescent="0.35">
      <c r="A168" s="2"/>
      <c r="B168" s="2"/>
      <c r="C168" s="2"/>
      <c r="D168" s="2"/>
      <c r="E168" s="2"/>
      <c r="F168" s="3"/>
      <c r="G168" s="3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1">
    <dataValidation type="list" allowBlank="1" showInputMessage="1" showErrorMessage="1" sqref="F2:F100" xr:uid="{6CF7A4A3-43BB-40CB-A24C-A81AD527BAF4}">
      <formula1>INDIRECT(E2)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667881D-C09C-47CD-BF32-E9E68A0CFC7D}">
          <x14:formula1>
            <xm:f>Data!$A$2:$A$7</xm:f>
          </x14:formula1>
          <xm:sqref>D10:D100 D3</xm:sqref>
        </x14:dataValidation>
        <x14:dataValidation type="list" allowBlank="1" showInputMessage="1" showErrorMessage="1" xr:uid="{15AD9F3A-AF09-47B9-BA18-7067A82FFE2C}">
          <x14:formula1>
            <xm:f>Data!$B$2:$B$10</xm:f>
          </x14:formula1>
          <xm:sqref>E2:E100</xm:sqref>
        </x14:dataValidation>
        <x14:dataValidation type="list" allowBlank="1" showInputMessage="1" showErrorMessage="1" xr:uid="{6676D9F8-25EA-4471-A4E5-595372BA4BDB}">
          <x14:formula1>
            <xm:f>Data!$A$2:$A$14</xm:f>
          </x14:formula1>
          <xm:sqref>D2 D4:D9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5D18-65F2-4701-ADAB-420B29793788}">
  <dimension ref="A1:P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6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7" s="27" customFormat="1" x14ac:dyDescent="0.35">
      <c r="A129" s="43"/>
      <c r="B129" s="43"/>
      <c r="C129" s="43"/>
      <c r="D129" s="43"/>
      <c r="E129" s="43"/>
      <c r="F129" s="42"/>
      <c r="G129" s="42"/>
    </row>
    <row r="130" spans="1:7" s="27" customFormat="1" x14ac:dyDescent="0.35">
      <c r="A130" s="43"/>
      <c r="B130" s="43"/>
      <c r="C130" s="43"/>
      <c r="D130" s="43"/>
      <c r="E130" s="43"/>
      <c r="F130" s="42"/>
      <c r="G130" s="42"/>
    </row>
    <row r="131" spans="1:7" s="27" customFormat="1" x14ac:dyDescent="0.35">
      <c r="A131" s="43"/>
      <c r="B131" s="43"/>
      <c r="C131" s="43"/>
      <c r="D131" s="43"/>
      <c r="E131" s="43"/>
      <c r="F131" s="42"/>
      <c r="G131" s="42"/>
    </row>
    <row r="132" spans="1:7" s="27" customFormat="1" x14ac:dyDescent="0.35">
      <c r="A132" s="43"/>
      <c r="B132" s="43"/>
      <c r="C132" s="43"/>
      <c r="D132" s="43"/>
      <c r="E132" s="43"/>
      <c r="F132" s="42"/>
      <c r="G132" s="42"/>
    </row>
    <row r="133" spans="1:7" s="27" customFormat="1" x14ac:dyDescent="0.35">
      <c r="A133" s="43"/>
      <c r="B133" s="43"/>
      <c r="C133" s="43"/>
      <c r="D133" s="43"/>
      <c r="E133" s="43"/>
      <c r="F133" s="42"/>
      <c r="G133" s="42"/>
    </row>
    <row r="134" spans="1:7" s="27" customFormat="1" x14ac:dyDescent="0.35">
      <c r="A134" s="43"/>
      <c r="B134" s="43"/>
      <c r="C134" s="43"/>
      <c r="D134" s="43"/>
      <c r="E134" s="43"/>
      <c r="F134" s="42"/>
      <c r="G134" s="42"/>
    </row>
    <row r="135" spans="1:7" s="27" customFormat="1" x14ac:dyDescent="0.35">
      <c r="A135" s="43"/>
      <c r="B135" s="43"/>
      <c r="C135" s="43"/>
      <c r="D135" s="43"/>
      <c r="E135" s="43"/>
      <c r="F135" s="42"/>
      <c r="G135" s="42"/>
    </row>
    <row r="136" spans="1:7" s="27" customFormat="1" x14ac:dyDescent="0.35">
      <c r="A136" s="43"/>
      <c r="B136" s="43"/>
      <c r="C136" s="43"/>
      <c r="D136" s="43"/>
      <c r="E136" s="43"/>
      <c r="F136" s="42"/>
      <c r="G136" s="42"/>
    </row>
    <row r="137" spans="1:7" s="27" customFormat="1" x14ac:dyDescent="0.35">
      <c r="A137" s="43"/>
      <c r="B137" s="43"/>
      <c r="C137" s="43"/>
      <c r="D137" s="43"/>
      <c r="E137" s="43"/>
      <c r="F137" s="42"/>
      <c r="G137" s="42"/>
    </row>
    <row r="138" spans="1:7" s="27" customFormat="1" x14ac:dyDescent="0.35">
      <c r="A138" s="43"/>
      <c r="B138" s="43"/>
      <c r="C138" s="43"/>
      <c r="D138" s="43"/>
      <c r="E138" s="43"/>
      <c r="F138" s="42"/>
      <c r="G138" s="42"/>
    </row>
    <row r="139" spans="1:7" s="27" customFormat="1" x14ac:dyDescent="0.35">
      <c r="A139" s="43"/>
      <c r="B139" s="43"/>
      <c r="C139" s="43"/>
      <c r="D139" s="43"/>
      <c r="E139" s="43"/>
      <c r="F139" s="42"/>
      <c r="G139" s="42"/>
    </row>
    <row r="140" spans="1:7" s="27" customFormat="1" x14ac:dyDescent="0.35">
      <c r="A140" s="43"/>
      <c r="B140" s="43"/>
      <c r="C140" s="43"/>
      <c r="D140" s="43"/>
      <c r="E140" s="43"/>
      <c r="F140" s="42"/>
      <c r="G140" s="42"/>
    </row>
    <row r="141" spans="1:7" s="27" customFormat="1" x14ac:dyDescent="0.35">
      <c r="A141" s="43"/>
      <c r="B141" s="43"/>
      <c r="C141" s="43"/>
      <c r="D141" s="43"/>
      <c r="E141" s="43"/>
      <c r="F141" s="42"/>
      <c r="G141" s="42"/>
    </row>
    <row r="142" spans="1:7" s="27" customFormat="1" x14ac:dyDescent="0.35">
      <c r="A142" s="43"/>
      <c r="B142" s="43"/>
      <c r="C142" s="43"/>
      <c r="D142" s="43"/>
      <c r="E142" s="43"/>
      <c r="F142" s="42"/>
      <c r="G142" s="42"/>
    </row>
    <row r="143" spans="1:7" s="27" customFormat="1" x14ac:dyDescent="0.35">
      <c r="A143" s="43"/>
      <c r="B143" s="43"/>
      <c r="C143" s="43"/>
      <c r="D143" s="43"/>
      <c r="E143" s="43"/>
      <c r="F143" s="42"/>
      <c r="G143" s="42"/>
    </row>
    <row r="144" spans="1:7" s="27" customFormat="1" x14ac:dyDescent="0.35">
      <c r="A144" s="43"/>
      <c r="B144" s="43"/>
      <c r="C144" s="43"/>
      <c r="D144" s="43"/>
      <c r="E144" s="43"/>
      <c r="F144" s="42"/>
      <c r="G144" s="42"/>
    </row>
    <row r="145" spans="1:7" s="27" customFormat="1" x14ac:dyDescent="0.35">
      <c r="A145" s="43"/>
      <c r="B145" s="43"/>
      <c r="C145" s="43"/>
      <c r="D145" s="43"/>
      <c r="E145" s="43"/>
      <c r="F145" s="42"/>
      <c r="G145" s="42"/>
    </row>
    <row r="146" spans="1:7" s="27" customFormat="1" x14ac:dyDescent="0.35">
      <c r="A146" s="43"/>
      <c r="B146" s="43"/>
      <c r="C146" s="43"/>
      <c r="D146" s="43"/>
      <c r="E146" s="43"/>
      <c r="F146" s="42"/>
      <c r="G146" s="42"/>
    </row>
    <row r="147" spans="1:7" s="27" customFormat="1" x14ac:dyDescent="0.35">
      <c r="A147" s="43"/>
      <c r="B147" s="43"/>
      <c r="C147" s="43"/>
      <c r="D147" s="43"/>
      <c r="E147" s="43"/>
      <c r="F147" s="42"/>
      <c r="G147" s="42"/>
    </row>
    <row r="148" spans="1:7" s="27" customFormat="1" x14ac:dyDescent="0.35">
      <c r="A148" s="43"/>
      <c r="B148" s="43"/>
      <c r="C148" s="43"/>
      <c r="D148" s="43"/>
      <c r="E148" s="43"/>
      <c r="F148" s="42"/>
      <c r="G148" s="42"/>
    </row>
    <row r="149" spans="1:7" s="27" customFormat="1" x14ac:dyDescent="0.35">
      <c r="A149" s="43"/>
      <c r="B149" s="43"/>
      <c r="C149" s="43"/>
      <c r="D149" s="43"/>
      <c r="E149" s="43"/>
      <c r="F149" s="42"/>
      <c r="G149" s="42"/>
    </row>
    <row r="150" spans="1:7" s="27" customFormat="1" x14ac:dyDescent="0.35">
      <c r="A150" s="43"/>
      <c r="B150" s="43"/>
      <c r="C150" s="43"/>
      <c r="D150" s="43"/>
      <c r="E150" s="43"/>
      <c r="F150" s="42"/>
      <c r="G150" s="42"/>
    </row>
    <row r="151" spans="1:7" s="27" customFormat="1" x14ac:dyDescent="0.35">
      <c r="A151" s="43"/>
      <c r="B151" s="43"/>
      <c r="C151" s="43"/>
      <c r="D151" s="43"/>
      <c r="E151" s="43"/>
      <c r="F151" s="42"/>
      <c r="G151" s="42"/>
    </row>
    <row r="152" spans="1:7" s="27" customFormat="1" x14ac:dyDescent="0.35">
      <c r="A152" s="43"/>
      <c r="B152" s="43"/>
      <c r="C152" s="43"/>
      <c r="D152" s="43"/>
      <c r="E152" s="43"/>
      <c r="F152" s="42"/>
      <c r="G152" s="42"/>
    </row>
    <row r="153" spans="1:7" s="27" customFormat="1" x14ac:dyDescent="0.35">
      <c r="A153" s="43"/>
      <c r="B153" s="43"/>
      <c r="C153" s="43"/>
      <c r="D153" s="43"/>
      <c r="E153" s="43"/>
      <c r="F153" s="42"/>
      <c r="G153" s="42"/>
    </row>
    <row r="154" spans="1:7" s="27" customFormat="1" x14ac:dyDescent="0.35">
      <c r="A154" s="43"/>
      <c r="B154" s="43"/>
      <c r="C154" s="43"/>
      <c r="D154" s="43"/>
      <c r="E154" s="43"/>
      <c r="F154" s="42"/>
      <c r="G154" s="42"/>
    </row>
    <row r="155" spans="1:7" s="27" customFormat="1" x14ac:dyDescent="0.35">
      <c r="A155" s="43"/>
      <c r="B155" s="43"/>
      <c r="C155" s="43"/>
      <c r="D155" s="43"/>
      <c r="E155" s="43"/>
      <c r="F155" s="42"/>
      <c r="G155" s="42"/>
    </row>
    <row r="156" spans="1:7" s="27" customFormat="1" x14ac:dyDescent="0.35">
      <c r="A156" s="43"/>
      <c r="B156" s="43"/>
      <c r="C156" s="43"/>
      <c r="D156" s="43"/>
      <c r="E156" s="43"/>
      <c r="F156" s="42"/>
      <c r="G156" s="42"/>
    </row>
    <row r="157" spans="1:7" s="27" customFormat="1" x14ac:dyDescent="0.35">
      <c r="A157" s="43"/>
      <c r="B157" s="43"/>
      <c r="C157" s="43"/>
      <c r="D157" s="43"/>
      <c r="E157" s="43"/>
      <c r="F157" s="42"/>
      <c r="G157" s="42"/>
    </row>
    <row r="158" spans="1:7" s="27" customFormat="1" x14ac:dyDescent="0.35">
      <c r="A158" s="43"/>
      <c r="B158" s="43"/>
      <c r="C158" s="43"/>
      <c r="D158" s="43"/>
      <c r="E158" s="43"/>
      <c r="F158" s="42"/>
      <c r="G158" s="42"/>
    </row>
    <row r="159" spans="1:7" s="27" customFormat="1" x14ac:dyDescent="0.35">
      <c r="A159" s="43"/>
      <c r="B159" s="43"/>
      <c r="C159" s="43"/>
      <c r="D159" s="43"/>
      <c r="E159" s="43"/>
      <c r="F159" s="42"/>
      <c r="G159" s="42"/>
    </row>
    <row r="160" spans="1:7" s="27" customFormat="1" x14ac:dyDescent="0.35">
      <c r="A160" s="43"/>
      <c r="B160" s="43"/>
      <c r="C160" s="43"/>
      <c r="D160" s="43"/>
      <c r="E160" s="43"/>
      <c r="F160" s="42"/>
      <c r="G160" s="42"/>
    </row>
    <row r="161" spans="1:7" s="27" customFormat="1" x14ac:dyDescent="0.35">
      <c r="A161" s="43"/>
      <c r="B161" s="43"/>
      <c r="C161" s="43"/>
      <c r="D161" s="43"/>
      <c r="E161" s="43"/>
      <c r="F161" s="42"/>
      <c r="G161" s="42"/>
    </row>
    <row r="162" spans="1:7" s="27" customFormat="1" x14ac:dyDescent="0.35">
      <c r="A162" s="43"/>
      <c r="B162" s="43"/>
      <c r="C162" s="43"/>
      <c r="D162" s="43"/>
      <c r="E162" s="43"/>
      <c r="F162" s="42"/>
      <c r="G162" s="42"/>
    </row>
    <row r="163" spans="1:7" s="27" customFormat="1" x14ac:dyDescent="0.35">
      <c r="A163" s="43"/>
      <c r="B163" s="43"/>
      <c r="C163" s="43"/>
      <c r="D163" s="43"/>
      <c r="E163" s="43"/>
      <c r="F163" s="42"/>
      <c r="G163" s="42"/>
    </row>
    <row r="164" spans="1:7" s="27" customFormat="1" x14ac:dyDescent="0.35">
      <c r="A164" s="43"/>
      <c r="B164" s="43"/>
      <c r="C164" s="43"/>
      <c r="D164" s="43"/>
      <c r="E164" s="43"/>
      <c r="F164" s="42"/>
      <c r="G164" s="42"/>
    </row>
    <row r="165" spans="1:7" s="27" customFormat="1" x14ac:dyDescent="0.35">
      <c r="A165" s="43"/>
      <c r="B165" s="43"/>
      <c r="C165" s="43"/>
      <c r="D165" s="43"/>
      <c r="E165" s="43"/>
      <c r="F165" s="42"/>
      <c r="G165" s="42"/>
    </row>
    <row r="166" spans="1:7" s="27" customFormat="1" x14ac:dyDescent="0.35">
      <c r="A166" s="43"/>
      <c r="B166" s="43"/>
      <c r="C166" s="43"/>
      <c r="D166" s="43"/>
      <c r="E166" s="43"/>
      <c r="F166" s="42"/>
      <c r="G166" s="42"/>
    </row>
    <row r="167" spans="1:7" s="27" customFormat="1" x14ac:dyDescent="0.35">
      <c r="A167" s="43"/>
      <c r="B167" s="43"/>
      <c r="C167" s="43"/>
      <c r="D167" s="43"/>
      <c r="E167" s="43"/>
      <c r="F167" s="42"/>
      <c r="G167" s="42"/>
    </row>
    <row r="168" spans="1:7" s="27" customFormat="1" x14ac:dyDescent="0.35">
      <c r="A168" s="43"/>
      <c r="B168" s="43"/>
      <c r="C168" s="43"/>
      <c r="D168" s="43"/>
      <c r="E168" s="43"/>
      <c r="F168" s="42"/>
      <c r="G168" s="42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1">
    <dataValidation type="list" allowBlank="1" showInputMessage="1" showErrorMessage="1" sqref="F2:F100" xr:uid="{6FE2151E-334B-45E3-A446-179E2806AB3D}">
      <formula1>INDIRECT(E2)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E66FD60-89F1-4D75-B40C-B45B3AABDA45}">
          <x14:formula1>
            <xm:f>Data!$A$2:$A$7</xm:f>
          </x14:formula1>
          <xm:sqref>D10:D100 D2</xm:sqref>
        </x14:dataValidation>
        <x14:dataValidation type="list" allowBlank="1" showInputMessage="1" showErrorMessage="1" xr:uid="{1C5A1D94-8185-4E1C-8677-88521B3EC149}">
          <x14:formula1>
            <xm:f>Data!$B$2:$B$10</xm:f>
          </x14:formula1>
          <xm:sqref>E2:E100</xm:sqref>
        </x14:dataValidation>
        <x14:dataValidation type="list" allowBlank="1" showInputMessage="1" showErrorMessage="1" xr:uid="{7265F1ED-7169-4E3A-B545-3E9FAC99DF00}">
          <x14:formula1>
            <xm:f>Data!$A$2:$A$14</xm:f>
          </x14:formula1>
          <xm:sqref>D3:D9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33D-D993-4684-93E1-F76B61286CEC}">
  <dimension ref="A1:P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6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7" s="27" customFormat="1" x14ac:dyDescent="0.35">
      <c r="A129" s="43"/>
      <c r="B129" s="43"/>
      <c r="C129" s="43"/>
      <c r="D129" s="43"/>
      <c r="E129" s="43"/>
      <c r="F129" s="42"/>
      <c r="G129" s="42"/>
    </row>
    <row r="130" spans="1:7" s="27" customFormat="1" x14ac:dyDescent="0.35">
      <c r="A130" s="43"/>
      <c r="B130" s="43"/>
      <c r="C130" s="43"/>
      <c r="D130" s="43"/>
      <c r="E130" s="43"/>
      <c r="F130" s="42"/>
      <c r="G130" s="42"/>
    </row>
    <row r="131" spans="1:7" s="27" customFormat="1" x14ac:dyDescent="0.35">
      <c r="A131" s="43"/>
      <c r="B131" s="43"/>
      <c r="C131" s="43"/>
      <c r="D131" s="43"/>
      <c r="E131" s="43"/>
      <c r="F131" s="42"/>
      <c r="G131" s="42"/>
    </row>
    <row r="132" spans="1:7" s="27" customFormat="1" x14ac:dyDescent="0.35">
      <c r="A132" s="43"/>
      <c r="B132" s="43"/>
      <c r="C132" s="43"/>
      <c r="D132" s="43"/>
      <c r="E132" s="43"/>
      <c r="F132" s="42"/>
      <c r="G132" s="42"/>
    </row>
    <row r="133" spans="1:7" s="27" customFormat="1" x14ac:dyDescent="0.35">
      <c r="A133" s="43"/>
      <c r="B133" s="43"/>
      <c r="C133" s="43"/>
      <c r="D133" s="43"/>
      <c r="E133" s="43"/>
      <c r="F133" s="42"/>
      <c r="G133" s="42"/>
    </row>
    <row r="134" spans="1:7" s="27" customFormat="1" x14ac:dyDescent="0.35">
      <c r="A134" s="43"/>
      <c r="B134" s="43"/>
      <c r="C134" s="43"/>
      <c r="D134" s="43"/>
      <c r="E134" s="43"/>
      <c r="F134" s="42"/>
      <c r="G134" s="42"/>
    </row>
    <row r="135" spans="1:7" s="27" customFormat="1" x14ac:dyDescent="0.35">
      <c r="A135" s="43"/>
      <c r="B135" s="43"/>
      <c r="C135" s="43"/>
      <c r="D135" s="43"/>
      <c r="E135" s="43"/>
      <c r="F135" s="42"/>
      <c r="G135" s="42"/>
    </row>
    <row r="136" spans="1:7" s="27" customFormat="1" x14ac:dyDescent="0.35">
      <c r="A136" s="43"/>
      <c r="B136" s="43"/>
      <c r="C136" s="43"/>
      <c r="D136" s="43"/>
      <c r="E136" s="43"/>
      <c r="F136" s="42"/>
      <c r="G136" s="42"/>
    </row>
    <row r="137" spans="1:7" s="27" customFormat="1" x14ac:dyDescent="0.35">
      <c r="A137" s="43"/>
      <c r="B137" s="43"/>
      <c r="C137" s="43"/>
      <c r="D137" s="43"/>
      <c r="E137" s="43"/>
      <c r="F137" s="42"/>
      <c r="G137" s="42"/>
    </row>
    <row r="138" spans="1:7" s="27" customFormat="1" x14ac:dyDescent="0.35">
      <c r="A138" s="43"/>
      <c r="B138" s="43"/>
      <c r="C138" s="43"/>
      <c r="D138" s="43"/>
      <c r="E138" s="43"/>
      <c r="F138" s="42"/>
      <c r="G138" s="42"/>
    </row>
    <row r="139" spans="1:7" s="27" customFormat="1" x14ac:dyDescent="0.35">
      <c r="A139" s="43"/>
      <c r="B139" s="43"/>
      <c r="C139" s="43"/>
      <c r="D139" s="43"/>
      <c r="E139" s="43"/>
      <c r="F139" s="42"/>
      <c r="G139" s="42"/>
    </row>
    <row r="140" spans="1:7" s="27" customFormat="1" x14ac:dyDescent="0.35">
      <c r="A140" s="43"/>
      <c r="B140" s="43"/>
      <c r="C140" s="43"/>
      <c r="D140" s="43"/>
      <c r="E140" s="43"/>
      <c r="F140" s="42"/>
      <c r="G140" s="42"/>
    </row>
    <row r="141" spans="1:7" s="27" customFormat="1" x14ac:dyDescent="0.35">
      <c r="A141" s="43"/>
      <c r="B141" s="43"/>
      <c r="C141" s="43"/>
      <c r="D141" s="43"/>
      <c r="E141" s="43"/>
      <c r="F141" s="42"/>
      <c r="G141" s="42"/>
    </row>
    <row r="142" spans="1:7" s="27" customFormat="1" x14ac:dyDescent="0.35">
      <c r="A142" s="43"/>
      <c r="B142" s="43"/>
      <c r="C142" s="43"/>
      <c r="D142" s="43"/>
      <c r="E142" s="43"/>
      <c r="F142" s="42"/>
      <c r="G142" s="42"/>
    </row>
    <row r="143" spans="1:7" s="27" customFormat="1" x14ac:dyDescent="0.35">
      <c r="A143" s="43"/>
      <c r="B143" s="43"/>
      <c r="C143" s="43"/>
      <c r="D143" s="43"/>
      <c r="E143" s="43"/>
      <c r="F143" s="42"/>
      <c r="G143" s="42"/>
    </row>
    <row r="144" spans="1:7" s="27" customFormat="1" x14ac:dyDescent="0.35">
      <c r="A144" s="43"/>
      <c r="B144" s="43"/>
      <c r="C144" s="43"/>
      <c r="D144" s="43"/>
      <c r="E144" s="43"/>
      <c r="F144" s="42"/>
      <c r="G144" s="42"/>
    </row>
    <row r="145" spans="1:7" s="27" customFormat="1" x14ac:dyDescent="0.35">
      <c r="A145" s="43"/>
      <c r="B145" s="43"/>
      <c r="C145" s="43"/>
      <c r="D145" s="43"/>
      <c r="E145" s="43"/>
      <c r="F145" s="42"/>
      <c r="G145" s="42"/>
    </row>
    <row r="146" spans="1:7" s="27" customFormat="1" x14ac:dyDescent="0.35">
      <c r="A146" s="43"/>
      <c r="B146" s="43"/>
      <c r="C146" s="43"/>
      <c r="D146" s="43"/>
      <c r="E146" s="43"/>
      <c r="F146" s="42"/>
      <c r="G146" s="42"/>
    </row>
    <row r="147" spans="1:7" s="27" customFormat="1" x14ac:dyDescent="0.35">
      <c r="A147" s="43"/>
      <c r="B147" s="43"/>
      <c r="C147" s="43"/>
      <c r="D147" s="43"/>
      <c r="E147" s="43"/>
      <c r="F147" s="42"/>
      <c r="G147" s="42"/>
    </row>
    <row r="148" spans="1:7" s="27" customFormat="1" x14ac:dyDescent="0.35">
      <c r="A148" s="43"/>
      <c r="B148" s="43"/>
      <c r="C148" s="43"/>
      <c r="D148" s="43"/>
      <c r="E148" s="43"/>
      <c r="F148" s="42"/>
      <c r="G148" s="42"/>
    </row>
    <row r="149" spans="1:7" s="27" customFormat="1" x14ac:dyDescent="0.35">
      <c r="A149" s="43"/>
      <c r="B149" s="43"/>
      <c r="C149" s="43"/>
      <c r="D149" s="43"/>
      <c r="E149" s="43"/>
      <c r="F149" s="42"/>
      <c r="G149" s="42"/>
    </row>
    <row r="150" spans="1:7" s="27" customFormat="1" x14ac:dyDescent="0.35">
      <c r="A150" s="43"/>
      <c r="B150" s="43"/>
      <c r="C150" s="43"/>
      <c r="D150" s="43"/>
      <c r="E150" s="43"/>
      <c r="F150" s="42"/>
      <c r="G150" s="42"/>
    </row>
    <row r="151" spans="1:7" s="27" customFormat="1" x14ac:dyDescent="0.35">
      <c r="A151" s="43"/>
      <c r="B151" s="43"/>
      <c r="C151" s="43"/>
      <c r="D151" s="43"/>
      <c r="E151" s="43"/>
      <c r="F151" s="42"/>
      <c r="G151" s="42"/>
    </row>
    <row r="152" spans="1:7" s="27" customFormat="1" x14ac:dyDescent="0.35">
      <c r="A152" s="43"/>
      <c r="B152" s="43"/>
      <c r="C152" s="43"/>
      <c r="D152" s="43"/>
      <c r="E152" s="43"/>
      <c r="F152" s="42"/>
      <c r="G152" s="42"/>
    </row>
    <row r="153" spans="1:7" s="27" customFormat="1" x14ac:dyDescent="0.35">
      <c r="A153" s="43"/>
      <c r="B153" s="43"/>
      <c r="C153" s="43"/>
      <c r="D153" s="43"/>
      <c r="E153" s="43"/>
      <c r="F153" s="42"/>
      <c r="G153" s="42"/>
    </row>
    <row r="154" spans="1:7" s="27" customFormat="1" x14ac:dyDescent="0.35">
      <c r="A154" s="43"/>
      <c r="B154" s="43"/>
      <c r="C154" s="43"/>
      <c r="D154" s="43"/>
      <c r="E154" s="43"/>
      <c r="F154" s="42"/>
      <c r="G154" s="42"/>
    </row>
    <row r="155" spans="1:7" s="27" customFormat="1" x14ac:dyDescent="0.35">
      <c r="A155" s="43"/>
      <c r="B155" s="43"/>
      <c r="C155" s="43"/>
      <c r="D155" s="43"/>
      <c r="E155" s="43"/>
      <c r="F155" s="42"/>
      <c r="G155" s="42"/>
    </row>
    <row r="156" spans="1:7" s="27" customFormat="1" x14ac:dyDescent="0.35">
      <c r="A156" s="43"/>
      <c r="B156" s="43"/>
      <c r="C156" s="43"/>
      <c r="D156" s="43"/>
      <c r="E156" s="43"/>
      <c r="F156" s="42"/>
      <c r="G156" s="42"/>
    </row>
    <row r="157" spans="1:7" s="27" customFormat="1" x14ac:dyDescent="0.35">
      <c r="A157" s="43"/>
      <c r="B157" s="43"/>
      <c r="C157" s="43"/>
      <c r="D157" s="43"/>
      <c r="E157" s="43"/>
      <c r="F157" s="42"/>
      <c r="G157" s="42"/>
    </row>
    <row r="158" spans="1:7" s="27" customFormat="1" x14ac:dyDescent="0.35">
      <c r="A158" s="43"/>
      <c r="B158" s="43"/>
      <c r="C158" s="43"/>
      <c r="D158" s="43"/>
      <c r="E158" s="43"/>
      <c r="F158" s="42"/>
      <c r="G158" s="42"/>
    </row>
    <row r="159" spans="1:7" s="27" customFormat="1" x14ac:dyDescent="0.35">
      <c r="A159" s="43"/>
      <c r="B159" s="43"/>
      <c r="C159" s="43"/>
      <c r="D159" s="43"/>
      <c r="E159" s="43"/>
      <c r="F159" s="42"/>
      <c r="G159" s="42"/>
    </row>
    <row r="160" spans="1:7" s="27" customFormat="1" x14ac:dyDescent="0.35">
      <c r="A160" s="43"/>
      <c r="B160" s="43"/>
      <c r="C160" s="43"/>
      <c r="D160" s="43"/>
      <c r="E160" s="43"/>
      <c r="F160" s="42"/>
      <c r="G160" s="42"/>
    </row>
    <row r="161" spans="1:7" s="27" customFormat="1" x14ac:dyDescent="0.35">
      <c r="A161" s="43"/>
      <c r="B161" s="43"/>
      <c r="C161" s="43"/>
      <c r="D161" s="43"/>
      <c r="E161" s="43"/>
      <c r="F161" s="42"/>
      <c r="G161" s="42"/>
    </row>
    <row r="162" spans="1:7" s="27" customFormat="1" x14ac:dyDescent="0.35">
      <c r="A162" s="43"/>
      <c r="B162" s="43"/>
      <c r="C162" s="43"/>
      <c r="D162" s="43"/>
      <c r="E162" s="43"/>
      <c r="F162" s="42"/>
      <c r="G162" s="42"/>
    </row>
    <row r="163" spans="1:7" s="27" customFormat="1" x14ac:dyDescent="0.35">
      <c r="A163" s="43"/>
      <c r="B163" s="43"/>
      <c r="C163" s="43"/>
      <c r="D163" s="43"/>
      <c r="E163" s="43"/>
      <c r="F163" s="42"/>
      <c r="G163" s="42"/>
    </row>
    <row r="164" spans="1:7" s="27" customFormat="1" x14ac:dyDescent="0.35">
      <c r="A164" s="43"/>
      <c r="B164" s="43"/>
      <c r="C164" s="43"/>
      <c r="D164" s="43"/>
      <c r="E164" s="43"/>
      <c r="F164" s="42"/>
      <c r="G164" s="42"/>
    </row>
    <row r="165" spans="1:7" x14ac:dyDescent="0.35">
      <c r="A165" s="2"/>
      <c r="B165" s="2"/>
      <c r="C165" s="2"/>
      <c r="D165" s="2"/>
      <c r="E165" s="2"/>
      <c r="F165" s="3"/>
      <c r="G165" s="3"/>
    </row>
    <row r="166" spans="1:7" x14ac:dyDescent="0.35">
      <c r="A166" s="2"/>
      <c r="B166" s="2"/>
      <c r="C166" s="2"/>
      <c r="D166" s="2"/>
      <c r="E166" s="2"/>
      <c r="F166" s="3"/>
      <c r="G166" s="3"/>
    </row>
    <row r="167" spans="1:7" x14ac:dyDescent="0.35">
      <c r="A167" s="2"/>
      <c r="B167" s="2"/>
      <c r="C167" s="2"/>
      <c r="D167" s="2"/>
      <c r="E167" s="2"/>
      <c r="F167" s="3"/>
      <c r="G167" s="3"/>
    </row>
    <row r="168" spans="1:7" x14ac:dyDescent="0.35">
      <c r="A168" s="2"/>
      <c r="B168" s="2"/>
      <c r="C168" s="2"/>
      <c r="D168" s="2"/>
      <c r="E168" s="2"/>
      <c r="F168" s="3"/>
      <c r="G168" s="3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1">
    <dataValidation type="list" allowBlank="1" showInputMessage="1" showErrorMessage="1" sqref="F2:F100" xr:uid="{8D214752-1E08-465C-832D-33ABD6378F12}">
      <formula1>INDIRECT(E2)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9054CA1-FCB5-454A-80D6-BB64B909359F}">
          <x14:formula1>
            <xm:f>Data!$B$2:$B$10</xm:f>
          </x14:formula1>
          <xm:sqref>E2:E100</xm:sqref>
        </x14:dataValidation>
        <x14:dataValidation type="list" allowBlank="1" showInputMessage="1" showErrorMessage="1" xr:uid="{3C9F18ED-23C6-40C5-8F4F-BB2E9F82B2C6}">
          <x14:formula1>
            <xm:f>Data!$A$2:$A$7</xm:f>
          </x14:formula1>
          <xm:sqref>D10:D100 D2</xm:sqref>
        </x14:dataValidation>
        <x14:dataValidation type="list" allowBlank="1" showInputMessage="1" showErrorMessage="1" xr:uid="{DE22CF4D-7B0B-4BB0-8FB9-4A28B3F25FAE}">
          <x14:formula1>
            <xm:f>Data!$A$2:$A$14</xm:f>
          </x14:formula1>
          <xm:sqref>D3:D9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3C03-8E0E-4097-B2F6-EFE6827E789E}">
  <dimension ref="A1:P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6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x14ac:dyDescent="0.35">
      <c r="A101" s="20"/>
      <c r="B101" s="21"/>
      <c r="C101" s="21"/>
      <c r="D101" s="20"/>
      <c r="E101" s="20"/>
      <c r="F101" s="26"/>
      <c r="G101" s="19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7" s="27" customFormat="1" x14ac:dyDescent="0.35">
      <c r="A129" s="43"/>
      <c r="B129" s="43"/>
      <c r="C129" s="43"/>
      <c r="D129" s="43"/>
      <c r="E129" s="43"/>
      <c r="F129" s="42"/>
      <c r="G129" s="42"/>
    </row>
    <row r="130" spans="1:7" s="27" customFormat="1" x14ac:dyDescent="0.35">
      <c r="A130" s="43"/>
      <c r="B130" s="43"/>
      <c r="C130" s="43"/>
      <c r="D130" s="43"/>
      <c r="E130" s="43"/>
      <c r="F130" s="42"/>
      <c r="G130" s="42"/>
    </row>
    <row r="131" spans="1:7" s="27" customFormat="1" x14ac:dyDescent="0.35">
      <c r="A131" s="43"/>
      <c r="B131" s="43"/>
      <c r="C131" s="43"/>
      <c r="D131" s="43"/>
      <c r="E131" s="43"/>
      <c r="F131" s="42"/>
      <c r="G131" s="42"/>
    </row>
    <row r="132" spans="1:7" s="27" customFormat="1" x14ac:dyDescent="0.35">
      <c r="A132" s="43"/>
      <c r="B132" s="43"/>
      <c r="C132" s="43"/>
      <c r="D132" s="43"/>
      <c r="E132" s="43"/>
      <c r="F132" s="42"/>
      <c r="G132" s="42"/>
    </row>
    <row r="133" spans="1:7" s="27" customFormat="1" x14ac:dyDescent="0.35">
      <c r="A133" s="43"/>
      <c r="B133" s="43"/>
      <c r="C133" s="43"/>
      <c r="D133" s="43"/>
      <c r="E133" s="43"/>
      <c r="F133" s="42"/>
      <c r="G133" s="42"/>
    </row>
    <row r="134" spans="1:7" s="27" customFormat="1" x14ac:dyDescent="0.35">
      <c r="A134" s="43"/>
      <c r="B134" s="43"/>
      <c r="C134" s="43"/>
      <c r="D134" s="43"/>
      <c r="E134" s="43"/>
      <c r="F134" s="42"/>
      <c r="G134" s="42"/>
    </row>
    <row r="135" spans="1:7" s="27" customFormat="1" x14ac:dyDescent="0.35">
      <c r="A135" s="43"/>
      <c r="B135" s="43"/>
      <c r="C135" s="43"/>
      <c r="D135" s="43"/>
      <c r="E135" s="43"/>
      <c r="F135" s="42"/>
      <c r="G135" s="42"/>
    </row>
    <row r="136" spans="1:7" s="27" customFormat="1" x14ac:dyDescent="0.35">
      <c r="A136" s="43"/>
      <c r="B136" s="43"/>
      <c r="C136" s="43"/>
      <c r="D136" s="43"/>
      <c r="E136" s="43"/>
      <c r="F136" s="42"/>
      <c r="G136" s="42"/>
    </row>
    <row r="137" spans="1:7" s="27" customFormat="1" x14ac:dyDescent="0.35">
      <c r="A137" s="43"/>
      <c r="B137" s="43"/>
      <c r="C137" s="43"/>
      <c r="D137" s="43"/>
      <c r="E137" s="43"/>
      <c r="F137" s="42"/>
      <c r="G137" s="42"/>
    </row>
    <row r="138" spans="1:7" s="27" customFormat="1" x14ac:dyDescent="0.35">
      <c r="A138" s="43"/>
      <c r="B138" s="43"/>
      <c r="C138" s="43"/>
      <c r="D138" s="43"/>
      <c r="E138" s="43"/>
      <c r="F138" s="42"/>
      <c r="G138" s="42"/>
    </row>
    <row r="139" spans="1:7" s="27" customFormat="1" x14ac:dyDescent="0.35">
      <c r="A139" s="43"/>
      <c r="B139" s="43"/>
      <c r="C139" s="43"/>
      <c r="D139" s="43"/>
      <c r="E139" s="43"/>
      <c r="F139" s="42"/>
      <c r="G139" s="42"/>
    </row>
    <row r="140" spans="1:7" s="27" customFormat="1" x14ac:dyDescent="0.35">
      <c r="A140" s="43"/>
      <c r="B140" s="43"/>
      <c r="C140" s="43"/>
      <c r="D140" s="43"/>
      <c r="E140" s="43"/>
      <c r="F140" s="42"/>
      <c r="G140" s="42"/>
    </row>
    <row r="141" spans="1:7" s="27" customFormat="1" x14ac:dyDescent="0.35">
      <c r="A141" s="43"/>
      <c r="B141" s="43"/>
      <c r="C141" s="43"/>
      <c r="D141" s="43"/>
      <c r="E141" s="43"/>
      <c r="F141" s="42"/>
      <c r="G141" s="42"/>
    </row>
    <row r="142" spans="1:7" s="27" customFormat="1" x14ac:dyDescent="0.35">
      <c r="A142" s="43"/>
      <c r="B142" s="43"/>
      <c r="C142" s="43"/>
      <c r="D142" s="43"/>
      <c r="E142" s="43"/>
      <c r="F142" s="42"/>
      <c r="G142" s="42"/>
    </row>
    <row r="143" spans="1:7" s="27" customFormat="1" x14ac:dyDescent="0.35">
      <c r="A143" s="43"/>
      <c r="B143" s="43"/>
      <c r="C143" s="43"/>
      <c r="D143" s="43"/>
      <c r="E143" s="43"/>
      <c r="F143" s="42"/>
      <c r="G143" s="42"/>
    </row>
    <row r="144" spans="1:7" s="27" customFormat="1" x14ac:dyDescent="0.35">
      <c r="A144" s="43"/>
      <c r="B144" s="43"/>
      <c r="C144" s="43"/>
      <c r="D144" s="43"/>
      <c r="E144" s="43"/>
      <c r="F144" s="42"/>
      <c r="G144" s="42"/>
    </row>
    <row r="145" spans="1:7" s="27" customFormat="1" x14ac:dyDescent="0.35">
      <c r="A145" s="43"/>
      <c r="B145" s="43"/>
      <c r="C145" s="43"/>
      <c r="D145" s="43"/>
      <c r="E145" s="43"/>
      <c r="F145" s="42"/>
      <c r="G145" s="42"/>
    </row>
    <row r="146" spans="1:7" s="27" customFormat="1" x14ac:dyDescent="0.35">
      <c r="A146" s="43"/>
      <c r="B146" s="43"/>
      <c r="C146" s="43"/>
      <c r="D146" s="43"/>
      <c r="E146" s="43"/>
      <c r="F146" s="42"/>
      <c r="G146" s="42"/>
    </row>
    <row r="147" spans="1:7" s="27" customFormat="1" x14ac:dyDescent="0.35">
      <c r="A147" s="43"/>
      <c r="B147" s="43"/>
      <c r="C147" s="43"/>
      <c r="D147" s="43"/>
      <c r="E147" s="43"/>
      <c r="F147" s="42"/>
      <c r="G147" s="42"/>
    </row>
    <row r="148" spans="1:7" s="27" customFormat="1" x14ac:dyDescent="0.35">
      <c r="A148" s="43"/>
      <c r="B148" s="43"/>
      <c r="C148" s="43"/>
      <c r="D148" s="43"/>
      <c r="E148" s="43"/>
      <c r="F148" s="42"/>
      <c r="G148" s="42"/>
    </row>
    <row r="149" spans="1:7" s="27" customFormat="1" x14ac:dyDescent="0.35">
      <c r="A149" s="43"/>
      <c r="B149" s="43"/>
      <c r="C149" s="43"/>
      <c r="D149" s="43"/>
      <c r="E149" s="43"/>
      <c r="F149" s="42"/>
      <c r="G149" s="42"/>
    </row>
    <row r="150" spans="1:7" s="27" customFormat="1" x14ac:dyDescent="0.35">
      <c r="A150" s="43"/>
      <c r="B150" s="43"/>
      <c r="C150" s="43"/>
      <c r="D150" s="43"/>
      <c r="E150" s="43"/>
      <c r="F150" s="42"/>
      <c r="G150" s="42"/>
    </row>
    <row r="151" spans="1:7" s="27" customFormat="1" x14ac:dyDescent="0.35">
      <c r="A151" s="43"/>
      <c r="B151" s="43"/>
      <c r="C151" s="43"/>
      <c r="D151" s="43"/>
      <c r="E151" s="43"/>
      <c r="F151" s="42"/>
      <c r="G151" s="42"/>
    </row>
    <row r="152" spans="1:7" s="27" customFormat="1" x14ac:dyDescent="0.35">
      <c r="A152" s="43"/>
      <c r="B152" s="43"/>
      <c r="C152" s="43"/>
      <c r="D152" s="43"/>
      <c r="E152" s="43"/>
      <c r="F152" s="42"/>
      <c r="G152" s="42"/>
    </row>
    <row r="153" spans="1:7" s="27" customFormat="1" x14ac:dyDescent="0.35">
      <c r="A153" s="43"/>
      <c r="B153" s="43"/>
      <c r="C153" s="43"/>
      <c r="D153" s="43"/>
      <c r="E153" s="43"/>
      <c r="F153" s="42"/>
      <c r="G153" s="42"/>
    </row>
    <row r="154" spans="1:7" s="27" customFormat="1" x14ac:dyDescent="0.35">
      <c r="A154" s="43"/>
      <c r="B154" s="43"/>
      <c r="C154" s="43"/>
      <c r="D154" s="43"/>
      <c r="E154" s="43"/>
      <c r="F154" s="42"/>
      <c r="G154" s="42"/>
    </row>
    <row r="155" spans="1:7" s="27" customFormat="1" x14ac:dyDescent="0.35">
      <c r="A155" s="43"/>
      <c r="B155" s="43"/>
      <c r="C155" s="43"/>
      <c r="D155" s="43"/>
      <c r="E155" s="43"/>
      <c r="F155" s="42"/>
      <c r="G155" s="42"/>
    </row>
    <row r="156" spans="1:7" s="27" customFormat="1" x14ac:dyDescent="0.35">
      <c r="A156" s="43"/>
      <c r="B156" s="43"/>
      <c r="C156" s="43"/>
      <c r="D156" s="43"/>
      <c r="E156" s="43"/>
      <c r="F156" s="42"/>
      <c r="G156" s="42"/>
    </row>
    <row r="157" spans="1:7" s="27" customFormat="1" x14ac:dyDescent="0.35">
      <c r="A157" s="43"/>
      <c r="B157" s="43"/>
      <c r="C157" s="43"/>
      <c r="D157" s="43"/>
      <c r="E157" s="43"/>
      <c r="F157" s="42"/>
      <c r="G157" s="42"/>
    </row>
    <row r="158" spans="1:7" s="27" customFormat="1" x14ac:dyDescent="0.35">
      <c r="A158" s="43"/>
      <c r="B158" s="43"/>
      <c r="C158" s="43"/>
      <c r="D158" s="43"/>
      <c r="E158" s="43"/>
      <c r="F158" s="42"/>
      <c r="G158" s="42"/>
    </row>
    <row r="159" spans="1:7" s="27" customFormat="1" x14ac:dyDescent="0.35">
      <c r="A159" s="43"/>
      <c r="B159" s="43"/>
      <c r="C159" s="43"/>
      <c r="D159" s="43"/>
      <c r="E159" s="43"/>
      <c r="F159" s="42"/>
      <c r="G159" s="42"/>
    </row>
    <row r="160" spans="1:7" s="27" customFormat="1" x14ac:dyDescent="0.35">
      <c r="A160" s="43"/>
      <c r="B160" s="43"/>
      <c r="C160" s="43"/>
      <c r="D160" s="43"/>
      <c r="E160" s="43"/>
      <c r="F160" s="42"/>
      <c r="G160" s="42"/>
    </row>
    <row r="161" spans="1:7" s="27" customFormat="1" x14ac:dyDescent="0.35">
      <c r="A161" s="43"/>
      <c r="B161" s="43"/>
      <c r="C161" s="43"/>
      <c r="D161" s="43"/>
      <c r="E161" s="43"/>
      <c r="F161" s="42"/>
      <c r="G161" s="42"/>
    </row>
    <row r="162" spans="1:7" s="27" customFormat="1" x14ac:dyDescent="0.35">
      <c r="A162" s="43"/>
      <c r="B162" s="43"/>
      <c r="C162" s="43"/>
      <c r="D162" s="43"/>
      <c r="E162" s="43"/>
      <c r="F162" s="42"/>
      <c r="G162" s="42"/>
    </row>
    <row r="163" spans="1:7" s="27" customFormat="1" x14ac:dyDescent="0.35">
      <c r="A163" s="43"/>
      <c r="B163" s="43"/>
      <c r="C163" s="43"/>
      <c r="D163" s="43"/>
      <c r="E163" s="43"/>
      <c r="F163" s="42"/>
      <c r="G163" s="42"/>
    </row>
    <row r="164" spans="1:7" s="27" customFormat="1" x14ac:dyDescent="0.35">
      <c r="A164" s="43"/>
      <c r="B164" s="43"/>
      <c r="C164" s="43"/>
      <c r="D164" s="43"/>
      <c r="E164" s="43"/>
      <c r="F164" s="42"/>
      <c r="G164" s="42"/>
    </row>
    <row r="165" spans="1:7" s="27" customFormat="1" x14ac:dyDescent="0.35">
      <c r="A165" s="43"/>
      <c r="B165" s="43"/>
      <c r="C165" s="43"/>
      <c r="D165" s="43"/>
      <c r="E165" s="43"/>
      <c r="F165" s="42"/>
      <c r="G165" s="42"/>
    </row>
    <row r="166" spans="1:7" s="27" customFormat="1" x14ac:dyDescent="0.35">
      <c r="A166" s="43"/>
      <c r="B166" s="43"/>
      <c r="C166" s="43"/>
      <c r="D166" s="43"/>
      <c r="E166" s="43"/>
      <c r="F166" s="42"/>
      <c r="G166" s="42"/>
    </row>
    <row r="167" spans="1:7" s="27" customFormat="1" x14ac:dyDescent="0.35">
      <c r="A167" s="43"/>
      <c r="B167" s="43"/>
      <c r="C167" s="43"/>
      <c r="D167" s="43"/>
      <c r="E167" s="43"/>
      <c r="F167" s="42"/>
      <c r="G167" s="42"/>
    </row>
    <row r="168" spans="1:7" s="27" customFormat="1" x14ac:dyDescent="0.35">
      <c r="A168" s="43"/>
      <c r="B168" s="43"/>
      <c r="C168" s="43"/>
      <c r="D168" s="43"/>
      <c r="E168" s="43"/>
      <c r="F168" s="42"/>
      <c r="G168" s="42"/>
    </row>
    <row r="169" spans="1:7" s="27" customFormat="1" x14ac:dyDescent="0.35">
      <c r="A169" s="43"/>
      <c r="B169" s="43"/>
      <c r="C169" s="43"/>
      <c r="D169" s="43"/>
      <c r="E169" s="43"/>
      <c r="F169" s="42"/>
      <c r="G169" s="42"/>
    </row>
    <row r="170" spans="1:7" s="27" customFormat="1" x14ac:dyDescent="0.35">
      <c r="A170" s="43"/>
      <c r="B170" s="43"/>
      <c r="C170" s="43"/>
      <c r="D170" s="43"/>
      <c r="E170" s="43"/>
      <c r="F170" s="42"/>
      <c r="G170" s="42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1">
    <dataValidation type="list" allowBlank="1" showInputMessage="1" showErrorMessage="1" sqref="F2:F101" xr:uid="{2101F0C1-73DD-4A12-9C47-CEB3E3B47176}">
      <formula1>INDIRECT(E2)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C04CF0-9D1F-4024-A7D8-7A105976BAAC}">
          <x14:formula1>
            <xm:f>Data!$A$2:$A$7</xm:f>
          </x14:formula1>
          <xm:sqref>D10:D100 D2</xm:sqref>
        </x14:dataValidation>
        <x14:dataValidation type="list" allowBlank="1" showInputMessage="1" showErrorMessage="1" xr:uid="{863E1DDD-FF87-43F6-A53C-2B2A5498385C}">
          <x14:formula1>
            <xm:f>Data!$B$2:$B$10</xm:f>
          </x14:formula1>
          <xm:sqref>E2:E101</xm:sqref>
        </x14:dataValidation>
        <x14:dataValidation type="list" allowBlank="1" showInputMessage="1" showErrorMessage="1" xr:uid="{4AF095D3-1A90-43E0-9D45-35D66C06D1DC}">
          <x14:formula1>
            <xm:f>Data!$A$2:$A$14</xm:f>
          </x14:formula1>
          <xm:sqref>D3:D9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A377-F95A-42A0-9F31-DA76A6049411}">
  <dimension ref="A1:P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" sqref="C3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6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s="27" customFormat="1" x14ac:dyDescent="0.35">
      <c r="A101" s="43"/>
      <c r="B101" s="43"/>
      <c r="C101" s="43"/>
      <c r="D101" s="43"/>
      <c r="E101" s="43"/>
      <c r="F101" s="42"/>
      <c r="G101" s="42"/>
    </row>
    <row r="102" spans="1:8" s="27" customFormat="1" x14ac:dyDescent="0.35">
      <c r="A102" s="43"/>
      <c r="B102" s="43"/>
      <c r="C102" s="43"/>
      <c r="D102" s="43"/>
      <c r="E102" s="43"/>
      <c r="F102" s="42"/>
      <c r="G102" s="42"/>
    </row>
    <row r="103" spans="1:8" s="27" customFormat="1" x14ac:dyDescent="0.35">
      <c r="A103" s="43"/>
      <c r="B103" s="43"/>
      <c r="C103" s="43"/>
      <c r="D103" s="43"/>
      <c r="E103" s="43"/>
      <c r="F103" s="42"/>
      <c r="G103" s="42"/>
    </row>
    <row r="104" spans="1:8" s="27" customFormat="1" x14ac:dyDescent="0.35">
      <c r="A104" s="43"/>
      <c r="B104" s="43"/>
      <c r="C104" s="43"/>
      <c r="D104" s="43"/>
      <c r="E104" s="43"/>
      <c r="F104" s="42"/>
      <c r="G104" s="42"/>
    </row>
    <row r="105" spans="1:8" s="27" customFormat="1" x14ac:dyDescent="0.35">
      <c r="A105" s="43"/>
      <c r="B105" s="43"/>
      <c r="C105" s="43"/>
      <c r="D105" s="43"/>
      <c r="E105" s="43"/>
      <c r="F105" s="42"/>
      <c r="G105" s="42"/>
    </row>
    <row r="106" spans="1:8" s="27" customFormat="1" x14ac:dyDescent="0.35">
      <c r="A106" s="43"/>
      <c r="B106" s="43"/>
      <c r="C106" s="43"/>
      <c r="D106" s="43"/>
      <c r="E106" s="43"/>
      <c r="F106" s="42"/>
      <c r="G106" s="42"/>
    </row>
    <row r="107" spans="1:8" s="27" customFormat="1" x14ac:dyDescent="0.35">
      <c r="A107" s="43"/>
      <c r="B107" s="43"/>
      <c r="C107" s="43"/>
      <c r="D107" s="43"/>
      <c r="E107" s="43"/>
      <c r="F107" s="42"/>
      <c r="G107" s="42"/>
    </row>
    <row r="108" spans="1:8" s="27" customFormat="1" x14ac:dyDescent="0.35">
      <c r="A108" s="43"/>
      <c r="B108" s="43"/>
      <c r="C108" s="43"/>
      <c r="D108" s="43"/>
      <c r="E108" s="43"/>
      <c r="F108" s="42"/>
      <c r="G108" s="42"/>
    </row>
    <row r="109" spans="1:8" s="27" customFormat="1" x14ac:dyDescent="0.35">
      <c r="A109" s="43"/>
      <c r="B109" s="43"/>
      <c r="C109" s="43"/>
      <c r="D109" s="43"/>
      <c r="E109" s="43"/>
      <c r="F109" s="42"/>
      <c r="G109" s="42"/>
    </row>
    <row r="110" spans="1:8" s="27" customFormat="1" x14ac:dyDescent="0.35">
      <c r="A110" s="43"/>
      <c r="B110" s="43"/>
      <c r="C110" s="43"/>
      <c r="D110" s="43"/>
      <c r="E110" s="43"/>
      <c r="F110" s="42"/>
      <c r="G110" s="42"/>
    </row>
    <row r="111" spans="1:8" s="27" customFormat="1" x14ac:dyDescent="0.35">
      <c r="A111" s="43"/>
      <c r="B111" s="43"/>
      <c r="C111" s="43"/>
      <c r="D111" s="43"/>
      <c r="E111" s="43"/>
      <c r="F111" s="42"/>
      <c r="G111" s="42"/>
    </row>
    <row r="112" spans="1:8" s="27" customFormat="1" x14ac:dyDescent="0.35">
      <c r="A112" s="43"/>
      <c r="B112" s="43"/>
      <c r="C112" s="43"/>
      <c r="D112" s="43"/>
      <c r="E112" s="43"/>
      <c r="F112" s="42"/>
      <c r="G112" s="42"/>
    </row>
    <row r="113" spans="1:7" s="27" customFormat="1" x14ac:dyDescent="0.35">
      <c r="A113" s="43"/>
      <c r="B113" s="43"/>
      <c r="C113" s="43"/>
      <c r="D113" s="43"/>
      <c r="E113" s="43"/>
      <c r="F113" s="42"/>
      <c r="G113" s="42"/>
    </row>
    <row r="114" spans="1:7" s="27" customFormat="1" x14ac:dyDescent="0.35">
      <c r="A114" s="43"/>
      <c r="B114" s="43"/>
      <c r="C114" s="43"/>
      <c r="D114" s="43"/>
      <c r="E114" s="43"/>
      <c r="F114" s="42"/>
      <c r="G114" s="42"/>
    </row>
    <row r="115" spans="1:7" s="27" customFormat="1" x14ac:dyDescent="0.35">
      <c r="A115" s="43"/>
      <c r="B115" s="43"/>
      <c r="C115" s="43"/>
      <c r="D115" s="43"/>
      <c r="E115" s="43"/>
      <c r="F115" s="42"/>
      <c r="G115" s="42"/>
    </row>
    <row r="116" spans="1:7" s="27" customFormat="1" x14ac:dyDescent="0.35">
      <c r="A116" s="43"/>
      <c r="B116" s="43"/>
      <c r="C116" s="43"/>
      <c r="D116" s="43"/>
      <c r="E116" s="43"/>
      <c r="F116" s="42"/>
      <c r="G116" s="42"/>
    </row>
    <row r="117" spans="1:7" s="27" customFormat="1" x14ac:dyDescent="0.35">
      <c r="A117" s="43"/>
      <c r="B117" s="43"/>
      <c r="C117" s="43"/>
      <c r="D117" s="43"/>
      <c r="E117" s="43"/>
      <c r="F117" s="42"/>
      <c r="G117" s="42"/>
    </row>
    <row r="118" spans="1:7" s="27" customFormat="1" x14ac:dyDescent="0.35">
      <c r="A118" s="43"/>
      <c r="B118" s="43"/>
      <c r="C118" s="43"/>
      <c r="D118" s="43"/>
      <c r="E118" s="43"/>
      <c r="F118" s="42"/>
      <c r="G118" s="42"/>
    </row>
    <row r="119" spans="1:7" s="27" customFormat="1" x14ac:dyDescent="0.35">
      <c r="A119" s="43"/>
      <c r="B119" s="43"/>
      <c r="C119" s="43"/>
      <c r="D119" s="43"/>
      <c r="E119" s="43"/>
      <c r="F119" s="42"/>
      <c r="G119" s="42"/>
    </row>
    <row r="120" spans="1:7" s="27" customFormat="1" x14ac:dyDescent="0.35">
      <c r="A120" s="43"/>
      <c r="B120" s="43"/>
      <c r="C120" s="43"/>
      <c r="D120" s="43"/>
      <c r="E120" s="43"/>
      <c r="F120" s="42"/>
      <c r="G120" s="42"/>
    </row>
    <row r="121" spans="1:7" s="27" customFormat="1" x14ac:dyDescent="0.35">
      <c r="A121" s="43"/>
      <c r="B121" s="43"/>
      <c r="C121" s="43"/>
      <c r="D121" s="43"/>
      <c r="E121" s="43"/>
      <c r="F121" s="42"/>
      <c r="G121" s="42"/>
    </row>
    <row r="122" spans="1:7" s="27" customFormat="1" x14ac:dyDescent="0.35">
      <c r="A122" s="43"/>
      <c r="B122" s="43"/>
      <c r="C122" s="43"/>
      <c r="D122" s="43"/>
      <c r="E122" s="43"/>
      <c r="F122" s="42"/>
      <c r="G122" s="42"/>
    </row>
    <row r="123" spans="1:7" s="27" customFormat="1" x14ac:dyDescent="0.35">
      <c r="A123" s="43"/>
      <c r="B123" s="43"/>
      <c r="C123" s="43"/>
      <c r="D123" s="43"/>
      <c r="E123" s="43"/>
      <c r="F123" s="42"/>
      <c r="G123" s="42"/>
    </row>
    <row r="124" spans="1:7" s="27" customFormat="1" x14ac:dyDescent="0.35">
      <c r="A124" s="43"/>
      <c r="B124" s="43"/>
      <c r="C124" s="43"/>
      <c r="D124" s="43"/>
      <c r="E124" s="43"/>
      <c r="F124" s="42"/>
      <c r="G124" s="42"/>
    </row>
    <row r="125" spans="1:7" s="27" customFormat="1" x14ac:dyDescent="0.35">
      <c r="A125" s="43"/>
      <c r="B125" s="43"/>
      <c r="C125" s="43"/>
      <c r="D125" s="43"/>
      <c r="E125" s="43"/>
      <c r="F125" s="42"/>
      <c r="G125" s="42"/>
    </row>
    <row r="126" spans="1:7" s="27" customFormat="1" x14ac:dyDescent="0.35">
      <c r="A126" s="43"/>
      <c r="B126" s="43"/>
      <c r="C126" s="43"/>
      <c r="D126" s="43"/>
      <c r="E126" s="43"/>
      <c r="F126" s="42"/>
      <c r="G126" s="42"/>
    </row>
    <row r="127" spans="1:7" s="27" customFormat="1" x14ac:dyDescent="0.35">
      <c r="A127" s="43"/>
      <c r="B127" s="43"/>
      <c r="C127" s="43"/>
      <c r="D127" s="43"/>
      <c r="E127" s="43"/>
      <c r="F127" s="42"/>
      <c r="G127" s="42"/>
    </row>
    <row r="128" spans="1:7" s="27" customFormat="1" x14ac:dyDescent="0.35">
      <c r="A128" s="43"/>
      <c r="B128" s="43"/>
      <c r="C128" s="43"/>
      <c r="D128" s="43"/>
      <c r="E128" s="43"/>
      <c r="F128" s="42"/>
      <c r="G128" s="42"/>
    </row>
    <row r="129" spans="1:16" s="27" customFormat="1" x14ac:dyDescent="0.35">
      <c r="A129" s="43"/>
      <c r="B129" s="43"/>
      <c r="C129" s="43"/>
      <c r="D129" s="43"/>
      <c r="E129" s="43"/>
      <c r="F129" s="42"/>
      <c r="G129" s="42"/>
    </row>
    <row r="130" spans="1:16" s="27" customFormat="1" x14ac:dyDescent="0.35">
      <c r="A130" s="43"/>
      <c r="B130" s="43"/>
      <c r="C130" s="43"/>
      <c r="D130" s="43"/>
      <c r="E130" s="43"/>
      <c r="F130" s="42"/>
      <c r="G130" s="42"/>
    </row>
    <row r="131" spans="1:16" s="27" customFormat="1" x14ac:dyDescent="0.35">
      <c r="A131" s="43"/>
      <c r="B131" s="43"/>
      <c r="C131" s="43"/>
      <c r="D131" s="43"/>
      <c r="E131" s="43"/>
      <c r="F131" s="42"/>
      <c r="G131" s="42"/>
    </row>
    <row r="132" spans="1:16" x14ac:dyDescent="0.35">
      <c r="A132" s="2"/>
      <c r="B132" s="2"/>
      <c r="C132" s="2"/>
      <c r="D132" s="2"/>
      <c r="E132" s="2"/>
      <c r="F132" s="3"/>
      <c r="G132" s="3"/>
    </row>
    <row r="133" spans="1:16" x14ac:dyDescent="0.35">
      <c r="A133" s="2"/>
      <c r="B133" s="2"/>
      <c r="C133" s="2"/>
      <c r="D133" s="2"/>
      <c r="E133" s="2"/>
      <c r="F133" s="3"/>
      <c r="G133" s="3"/>
    </row>
    <row r="134" spans="1:16" x14ac:dyDescent="0.35">
      <c r="A134" s="2"/>
      <c r="B134" s="2"/>
      <c r="C134" s="2"/>
      <c r="D134" s="2"/>
      <c r="E134" s="2"/>
      <c r="F134" s="3"/>
      <c r="G134" s="3"/>
    </row>
    <row r="135" spans="1:16" x14ac:dyDescent="0.35">
      <c r="A135" s="2"/>
      <c r="B135" s="2"/>
      <c r="C135" s="2"/>
      <c r="D135" s="2"/>
      <c r="E135" s="2"/>
      <c r="F135" s="3"/>
      <c r="G135" s="3"/>
    </row>
    <row r="136" spans="1:16" x14ac:dyDescent="0.35">
      <c r="A136" s="2"/>
      <c r="B136" s="2"/>
      <c r="C136" s="2"/>
      <c r="D136" s="2"/>
      <c r="E136" s="2"/>
      <c r="F136" s="3"/>
      <c r="G136" s="3"/>
    </row>
    <row r="137" spans="1:16" x14ac:dyDescent="0.35">
      <c r="A137" s="2"/>
      <c r="B137" s="2"/>
      <c r="C137" s="2"/>
      <c r="D137" s="2"/>
      <c r="E137" s="2"/>
      <c r="F137" s="3"/>
      <c r="G137" s="3"/>
    </row>
    <row r="138" spans="1:16" x14ac:dyDescent="0.35">
      <c r="A138" s="2"/>
      <c r="B138" s="2"/>
      <c r="C138" s="2"/>
      <c r="D138" s="2"/>
      <c r="E138" s="2"/>
      <c r="F138" s="3"/>
      <c r="G138" s="3"/>
    </row>
    <row r="139" spans="1:16" x14ac:dyDescent="0.35">
      <c r="A139" s="2"/>
      <c r="B139" s="2"/>
      <c r="C139" s="2"/>
      <c r="D139" s="2"/>
      <c r="E139" s="2"/>
      <c r="F139" s="3"/>
      <c r="G139" s="3"/>
    </row>
    <row r="140" spans="1:16" x14ac:dyDescent="0.35">
      <c r="A140" s="2"/>
      <c r="B140" s="2"/>
      <c r="C140" s="2"/>
      <c r="D140" s="2"/>
      <c r="E140" s="2"/>
      <c r="F140" s="3"/>
      <c r="G140" s="3"/>
    </row>
    <row r="141" spans="1:16" x14ac:dyDescent="0.35">
      <c r="A141" s="2"/>
      <c r="B141" s="2"/>
      <c r="C141" s="2"/>
      <c r="D141" s="2"/>
      <c r="E141" s="2"/>
      <c r="F141" s="3"/>
      <c r="G141" s="3"/>
    </row>
    <row r="142" spans="1:16" s="23" customFormat="1" x14ac:dyDescent="0.35">
      <c r="A142" s="22"/>
      <c r="B142" s="22"/>
      <c r="C142" s="22"/>
      <c r="D142" s="22"/>
      <c r="E142" s="22"/>
      <c r="F142" s="19"/>
      <c r="G142" s="19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1:16" x14ac:dyDescent="0.35">
      <c r="A143" s="2"/>
      <c r="B143" s="2"/>
      <c r="C143" s="2"/>
      <c r="D143" s="2"/>
      <c r="E143" s="2"/>
      <c r="F143" s="3"/>
      <c r="G143" s="3"/>
    </row>
    <row r="144" spans="1:16" x14ac:dyDescent="0.35">
      <c r="A144" s="2"/>
      <c r="B144" s="2"/>
      <c r="C144" s="2"/>
      <c r="D144" s="2"/>
      <c r="E144" s="2"/>
      <c r="F144" s="3"/>
      <c r="G144" s="3"/>
    </row>
    <row r="145" spans="1:7" x14ac:dyDescent="0.35">
      <c r="A145" s="2"/>
      <c r="B145" s="2"/>
      <c r="C145" s="2"/>
      <c r="D145" s="2"/>
      <c r="E145" s="2"/>
      <c r="F145" s="3"/>
      <c r="G145" s="3"/>
    </row>
    <row r="146" spans="1:7" x14ac:dyDescent="0.35">
      <c r="A146" s="2"/>
      <c r="B146" s="2"/>
      <c r="C146" s="2"/>
      <c r="D146" s="2"/>
      <c r="E146" s="2"/>
      <c r="F146" s="3"/>
      <c r="G146" s="3"/>
    </row>
    <row r="147" spans="1:7" x14ac:dyDescent="0.35">
      <c r="A147" s="2"/>
      <c r="B147" s="2"/>
      <c r="C147" s="2"/>
      <c r="D147" s="2"/>
      <c r="E147" s="2"/>
      <c r="F147" s="3"/>
      <c r="G147" s="3"/>
    </row>
    <row r="148" spans="1:7" x14ac:dyDescent="0.35">
      <c r="A148" s="2"/>
      <c r="B148" s="2"/>
      <c r="C148" s="2"/>
      <c r="D148" s="2"/>
      <c r="E148" s="2"/>
      <c r="F148" s="3"/>
      <c r="G148" s="3"/>
    </row>
    <row r="149" spans="1:7" x14ac:dyDescent="0.35">
      <c r="A149" s="2"/>
      <c r="B149" s="2"/>
      <c r="C149" s="2"/>
      <c r="D149" s="2"/>
      <c r="E149" s="2"/>
      <c r="F149" s="3"/>
      <c r="G149" s="3"/>
    </row>
    <row r="150" spans="1:7" x14ac:dyDescent="0.35">
      <c r="A150" s="2"/>
      <c r="B150" s="2"/>
      <c r="C150" s="2"/>
      <c r="D150" s="2"/>
      <c r="E150" s="2"/>
      <c r="F150" s="3"/>
      <c r="G150" s="3"/>
    </row>
    <row r="151" spans="1:7" x14ac:dyDescent="0.35">
      <c r="A151" s="2"/>
      <c r="B151" s="2"/>
      <c r="C151" s="2"/>
      <c r="D151" s="2"/>
      <c r="E151" s="2"/>
      <c r="F151" s="3"/>
      <c r="G151" s="3"/>
    </row>
    <row r="152" spans="1:7" x14ac:dyDescent="0.35">
      <c r="A152" s="2"/>
      <c r="B152" s="2"/>
      <c r="C152" s="2"/>
      <c r="D152" s="2"/>
      <c r="E152" s="2"/>
      <c r="F152" s="3"/>
      <c r="G152" s="3"/>
    </row>
    <row r="153" spans="1:7" x14ac:dyDescent="0.35">
      <c r="A153" s="2"/>
      <c r="B153" s="2"/>
      <c r="C153" s="2"/>
      <c r="D153" s="2"/>
      <c r="E153" s="2"/>
      <c r="F153" s="3"/>
      <c r="G153" s="3"/>
    </row>
    <row r="154" spans="1:7" x14ac:dyDescent="0.35">
      <c r="A154" s="2"/>
      <c r="B154" s="2"/>
      <c r="C154" s="2"/>
      <c r="D154" s="2"/>
      <c r="E154" s="2"/>
      <c r="F154" s="3"/>
      <c r="G154" s="3"/>
    </row>
    <row r="155" spans="1:7" x14ac:dyDescent="0.35">
      <c r="A155" s="2"/>
      <c r="B155" s="2"/>
      <c r="C155" s="2"/>
      <c r="D155" s="2"/>
      <c r="E155" s="2"/>
      <c r="F155" s="3"/>
      <c r="G155" s="3"/>
    </row>
    <row r="156" spans="1:7" x14ac:dyDescent="0.35">
      <c r="A156" s="2"/>
      <c r="B156" s="2"/>
      <c r="C156" s="2"/>
      <c r="D156" s="2"/>
      <c r="E156" s="2"/>
      <c r="F156" s="3"/>
      <c r="G156" s="3"/>
    </row>
    <row r="157" spans="1:7" x14ac:dyDescent="0.35">
      <c r="A157" s="2"/>
      <c r="B157" s="2"/>
      <c r="C157" s="2"/>
      <c r="D157" s="2"/>
      <c r="E157" s="2"/>
      <c r="F157" s="3"/>
      <c r="G157" s="3"/>
    </row>
    <row r="158" spans="1:7" x14ac:dyDescent="0.35">
      <c r="A158" s="2"/>
      <c r="B158" s="2"/>
      <c r="C158" s="2"/>
      <c r="D158" s="2"/>
      <c r="E158" s="2"/>
      <c r="F158" s="3"/>
      <c r="G158" s="3"/>
    </row>
    <row r="159" spans="1:7" x14ac:dyDescent="0.35">
      <c r="A159" s="2"/>
      <c r="B159" s="2"/>
      <c r="C159" s="2"/>
      <c r="D159" s="2"/>
      <c r="E159" s="2"/>
      <c r="F159" s="3"/>
      <c r="G159" s="3"/>
    </row>
    <row r="160" spans="1:7" x14ac:dyDescent="0.35">
      <c r="A160" s="2"/>
      <c r="B160" s="2"/>
      <c r="C160" s="2"/>
      <c r="D160" s="2"/>
      <c r="E160" s="2"/>
      <c r="F160" s="3"/>
      <c r="G160" s="3"/>
    </row>
    <row r="161" spans="1:7" x14ac:dyDescent="0.35">
      <c r="A161" s="2"/>
      <c r="B161" s="2"/>
      <c r="C161" s="2"/>
      <c r="D161" s="2"/>
      <c r="E161" s="2"/>
      <c r="F161" s="3"/>
      <c r="G161" s="3"/>
    </row>
    <row r="162" spans="1:7" x14ac:dyDescent="0.35">
      <c r="A162" s="2"/>
      <c r="B162" s="2"/>
      <c r="C162" s="2"/>
      <c r="D162" s="2"/>
      <c r="E162" s="2"/>
      <c r="F162" s="3"/>
      <c r="G162" s="3"/>
    </row>
    <row r="163" spans="1:7" x14ac:dyDescent="0.35">
      <c r="A163" s="2"/>
      <c r="B163" s="2"/>
      <c r="C163" s="2"/>
      <c r="D163" s="2"/>
      <c r="E163" s="2"/>
      <c r="F163" s="3"/>
      <c r="G163" s="3"/>
    </row>
    <row r="164" spans="1:7" x14ac:dyDescent="0.35">
      <c r="A164" s="2"/>
      <c r="B164" s="2"/>
      <c r="C164" s="2"/>
      <c r="D164" s="2"/>
      <c r="E164" s="2"/>
      <c r="F164" s="3"/>
      <c r="G164" s="3"/>
    </row>
    <row r="165" spans="1:7" x14ac:dyDescent="0.35">
      <c r="A165" s="2"/>
      <c r="B165" s="2"/>
      <c r="C165" s="2"/>
      <c r="D165" s="2"/>
      <c r="E165" s="2"/>
      <c r="F165" s="3"/>
      <c r="G165" s="3"/>
    </row>
    <row r="166" spans="1:7" x14ac:dyDescent="0.35">
      <c r="A166" s="2"/>
      <c r="B166" s="2"/>
      <c r="C166" s="2"/>
      <c r="D166" s="2"/>
      <c r="E166" s="2"/>
      <c r="F166" s="3"/>
      <c r="G166" s="3"/>
    </row>
    <row r="167" spans="1:7" x14ac:dyDescent="0.35">
      <c r="A167" s="2"/>
      <c r="B167" s="2"/>
      <c r="C167" s="2"/>
      <c r="D167" s="2"/>
      <c r="E167" s="2"/>
      <c r="F167" s="3"/>
      <c r="G167" s="3"/>
    </row>
    <row r="168" spans="1:7" x14ac:dyDescent="0.35">
      <c r="A168" s="2"/>
      <c r="B168" s="2"/>
      <c r="C168" s="2"/>
      <c r="D168" s="2"/>
      <c r="E168" s="2"/>
      <c r="F168" s="3"/>
      <c r="G168" s="3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1">
    <dataValidation type="list" allowBlank="1" showInputMessage="1" showErrorMessage="1" sqref="F2:F100" xr:uid="{BB9F8FAA-30FB-40B9-8C2F-B3998F167CA1}">
      <formula1>INDIRECT(E2)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29ED909-04F2-4889-B796-E4FD82E05797}">
          <x14:formula1>
            <xm:f>Data!$B$2:$B$10</xm:f>
          </x14:formula1>
          <xm:sqref>E2:E100</xm:sqref>
        </x14:dataValidation>
        <x14:dataValidation type="list" allowBlank="1" showInputMessage="1" showErrorMessage="1" xr:uid="{4580576A-F449-491D-BA0F-289A9EBA7A54}">
          <x14:formula1>
            <xm:f>Data!$A$2:$A$7</xm:f>
          </x14:formula1>
          <xm:sqref>D10:D100 D2</xm:sqref>
        </x14:dataValidation>
        <x14:dataValidation type="list" allowBlank="1" showInputMessage="1" showErrorMessage="1" xr:uid="{CDC6DAD6-6828-4154-84C7-F7DC77770D61}">
          <x14:formula1>
            <xm:f>Data!$A$2:$A$14</xm:f>
          </x14:formula1>
          <xm:sqref>D3:D9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CC11-4632-4258-9C93-24555BC8A2D0}">
  <dimension ref="A1:P7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RowHeight="14.5" x14ac:dyDescent="0.35"/>
  <cols>
    <col min="1" max="1" width="21" customWidth="1"/>
    <col min="2" max="2" width="14.1796875" customWidth="1"/>
    <col min="3" max="3" width="21" customWidth="1"/>
    <col min="4" max="5" width="20.54296875" customWidth="1"/>
    <col min="6" max="6" width="30.453125" style="4" customWidth="1"/>
    <col min="7" max="7" width="21" style="4" customWidth="1"/>
    <col min="8" max="16" width="8.7265625" style="27"/>
  </cols>
  <sheetData>
    <row r="1" spans="1:8" x14ac:dyDescent="0.35">
      <c r="A1" s="20" t="s">
        <v>0</v>
      </c>
      <c r="B1" s="21" t="s">
        <v>8</v>
      </c>
      <c r="C1" s="21" t="s">
        <v>124</v>
      </c>
      <c r="D1" s="20" t="s">
        <v>117</v>
      </c>
      <c r="E1" s="20" t="s">
        <v>108</v>
      </c>
      <c r="F1" s="20" t="s">
        <v>109</v>
      </c>
      <c r="G1" s="19" t="s">
        <v>9</v>
      </c>
      <c r="H1" s="41"/>
    </row>
    <row r="2" spans="1:8" x14ac:dyDescent="0.35">
      <c r="A2" s="20"/>
      <c r="B2" s="21"/>
      <c r="C2" s="21"/>
      <c r="D2" s="20"/>
      <c r="E2" s="20"/>
      <c r="F2" s="20"/>
      <c r="G2" s="19"/>
      <c r="H2" s="41"/>
    </row>
    <row r="3" spans="1:8" x14ac:dyDescent="0.35">
      <c r="A3" s="20"/>
      <c r="B3" s="21"/>
      <c r="C3" s="21"/>
      <c r="D3" s="20"/>
      <c r="E3" s="20"/>
      <c r="F3" s="20"/>
      <c r="G3" s="19"/>
      <c r="H3" s="41"/>
    </row>
    <row r="4" spans="1:8" x14ac:dyDescent="0.35">
      <c r="A4" s="20"/>
      <c r="B4" s="21"/>
      <c r="C4" s="21"/>
      <c r="D4" s="20"/>
      <c r="E4" s="20"/>
      <c r="F4" s="20"/>
      <c r="G4" s="19"/>
      <c r="H4" s="41"/>
    </row>
    <row r="5" spans="1:8" x14ac:dyDescent="0.35">
      <c r="A5" s="20"/>
      <c r="B5" s="21"/>
      <c r="C5" s="21"/>
      <c r="D5" s="20"/>
      <c r="E5" s="20"/>
      <c r="F5" s="20"/>
      <c r="G5" s="19"/>
      <c r="H5" s="41"/>
    </row>
    <row r="6" spans="1:8" x14ac:dyDescent="0.35">
      <c r="A6" s="20"/>
      <c r="B6" s="21"/>
      <c r="C6" s="21"/>
      <c r="D6" s="20"/>
      <c r="E6" s="20"/>
      <c r="F6" s="20"/>
      <c r="G6" s="19"/>
      <c r="H6" s="41"/>
    </row>
    <row r="7" spans="1:8" x14ac:dyDescent="0.35">
      <c r="A7" s="20"/>
      <c r="B7" s="21"/>
      <c r="C7" s="21"/>
      <c r="D7" s="20"/>
      <c r="E7" s="20"/>
      <c r="F7" s="20"/>
      <c r="G7" s="19"/>
      <c r="H7" s="41"/>
    </row>
    <row r="8" spans="1:8" x14ac:dyDescent="0.35">
      <c r="A8" s="20"/>
      <c r="B8" s="21"/>
      <c r="C8" s="21"/>
      <c r="D8" s="20"/>
      <c r="E8" s="20"/>
      <c r="F8" s="20"/>
      <c r="G8" s="19"/>
      <c r="H8" s="41"/>
    </row>
    <row r="9" spans="1:8" x14ac:dyDescent="0.35">
      <c r="A9" s="20"/>
      <c r="B9" s="21"/>
      <c r="C9" s="21"/>
      <c r="D9" s="20"/>
      <c r="E9" s="20"/>
      <c r="F9" s="20"/>
      <c r="G9" s="19"/>
      <c r="H9" s="41"/>
    </row>
    <row r="10" spans="1:8" x14ac:dyDescent="0.35">
      <c r="A10" s="20"/>
      <c r="B10" s="21"/>
      <c r="C10" s="21"/>
      <c r="D10" s="20"/>
      <c r="E10" s="20"/>
      <c r="F10" s="20"/>
      <c r="G10" s="19"/>
      <c r="H10" s="41"/>
    </row>
    <row r="11" spans="1:8" x14ac:dyDescent="0.35">
      <c r="A11" s="20"/>
      <c r="B11" s="21"/>
      <c r="C11" s="21"/>
      <c r="D11" s="20"/>
      <c r="E11" s="20"/>
      <c r="F11" s="20"/>
      <c r="G11" s="19"/>
      <c r="H11" s="41"/>
    </row>
    <row r="12" spans="1:8" x14ac:dyDescent="0.35">
      <c r="A12" s="20"/>
      <c r="B12" s="21"/>
      <c r="C12" s="21"/>
      <c r="D12" s="20"/>
      <c r="E12" s="20"/>
      <c r="F12" s="20"/>
      <c r="G12" s="19"/>
      <c r="H12" s="41"/>
    </row>
    <row r="13" spans="1:8" x14ac:dyDescent="0.35">
      <c r="A13" s="20"/>
      <c r="B13" s="21"/>
      <c r="C13" s="21"/>
      <c r="D13" s="20"/>
      <c r="E13" s="20"/>
      <c r="F13" s="20"/>
      <c r="G13" s="19"/>
      <c r="H13" s="41"/>
    </row>
    <row r="14" spans="1:8" x14ac:dyDescent="0.35">
      <c r="A14" s="20"/>
      <c r="B14" s="21"/>
      <c r="C14" s="21"/>
      <c r="D14" s="20"/>
      <c r="E14" s="20"/>
      <c r="F14" s="20"/>
      <c r="G14" s="19"/>
      <c r="H14" s="41"/>
    </row>
    <row r="15" spans="1:8" x14ac:dyDescent="0.35">
      <c r="A15" s="20"/>
      <c r="B15" s="21"/>
      <c r="C15" s="21"/>
      <c r="D15" s="20"/>
      <c r="E15" s="20"/>
      <c r="F15" s="20"/>
      <c r="G15" s="19"/>
      <c r="H15" s="41"/>
    </row>
    <row r="16" spans="1:8" x14ac:dyDescent="0.35">
      <c r="A16" s="20"/>
      <c r="B16" s="21"/>
      <c r="C16" s="21"/>
      <c r="D16" s="20"/>
      <c r="E16" s="20"/>
      <c r="F16" s="20"/>
      <c r="G16" s="19"/>
      <c r="H16" s="41"/>
    </row>
    <row r="17" spans="1:8" x14ac:dyDescent="0.35">
      <c r="A17" s="20"/>
      <c r="B17" s="21"/>
      <c r="C17" s="21"/>
      <c r="D17" s="20"/>
      <c r="E17" s="20"/>
      <c r="F17" s="20"/>
      <c r="G17" s="19"/>
      <c r="H17" s="41"/>
    </row>
    <row r="18" spans="1:8" x14ac:dyDescent="0.35">
      <c r="A18" s="20"/>
      <c r="B18" s="21"/>
      <c r="C18" s="21"/>
      <c r="D18" s="20"/>
      <c r="E18" s="20"/>
      <c r="F18" s="20"/>
      <c r="G18" s="19"/>
      <c r="H18" s="41"/>
    </row>
    <row r="19" spans="1:8" x14ac:dyDescent="0.35">
      <c r="A19" s="20"/>
      <c r="B19" s="21"/>
      <c r="C19" s="21"/>
      <c r="D19" s="20"/>
      <c r="E19" s="20"/>
      <c r="F19" s="20"/>
      <c r="G19" s="19"/>
      <c r="H19" s="41"/>
    </row>
    <row r="20" spans="1:8" x14ac:dyDescent="0.35">
      <c r="A20" s="20"/>
      <c r="B20" s="21"/>
      <c r="C20" s="21"/>
      <c r="D20" s="20"/>
      <c r="E20" s="20"/>
      <c r="F20" s="20"/>
      <c r="G20" s="19"/>
      <c r="H20" s="41"/>
    </row>
    <row r="21" spans="1:8" x14ac:dyDescent="0.35">
      <c r="A21" s="20"/>
      <c r="B21" s="21"/>
      <c r="C21" s="21"/>
      <c r="D21" s="20"/>
      <c r="E21" s="20"/>
      <c r="F21" s="20"/>
      <c r="G21" s="19"/>
      <c r="H21" s="41"/>
    </row>
    <row r="22" spans="1:8" x14ac:dyDescent="0.35">
      <c r="A22" s="20"/>
      <c r="B22" s="21"/>
      <c r="C22" s="21"/>
      <c r="D22" s="20"/>
      <c r="E22" s="20"/>
      <c r="F22" s="20"/>
      <c r="G22" s="19"/>
      <c r="H22" s="41"/>
    </row>
    <row r="23" spans="1:8" x14ac:dyDescent="0.35">
      <c r="A23" s="20"/>
      <c r="B23" s="21"/>
      <c r="C23" s="21"/>
      <c r="D23" s="20"/>
      <c r="E23" s="20"/>
      <c r="F23" s="20"/>
      <c r="G23" s="19"/>
      <c r="H23" s="41"/>
    </row>
    <row r="24" spans="1:8" x14ac:dyDescent="0.35">
      <c r="A24" s="20"/>
      <c r="B24" s="21"/>
      <c r="C24" s="21"/>
      <c r="D24" s="20"/>
      <c r="E24" s="20"/>
      <c r="F24" s="20"/>
      <c r="G24" s="19"/>
      <c r="H24" s="41"/>
    </row>
    <row r="25" spans="1:8" x14ac:dyDescent="0.35">
      <c r="A25" s="20"/>
      <c r="B25" s="21"/>
      <c r="C25" s="21"/>
      <c r="D25" s="20"/>
      <c r="E25" s="20"/>
      <c r="F25" s="20"/>
      <c r="G25" s="19"/>
      <c r="H25" s="41"/>
    </row>
    <row r="26" spans="1:8" x14ac:dyDescent="0.35">
      <c r="A26" s="20"/>
      <c r="B26" s="21"/>
      <c r="C26" s="21"/>
      <c r="D26" s="20"/>
      <c r="E26" s="20"/>
      <c r="F26" s="20"/>
      <c r="G26" s="19"/>
      <c r="H26" s="41"/>
    </row>
    <row r="27" spans="1:8" x14ac:dyDescent="0.35">
      <c r="A27" s="20"/>
      <c r="B27" s="21"/>
      <c r="C27" s="21"/>
      <c r="D27" s="20"/>
      <c r="E27" s="20"/>
      <c r="F27" s="20"/>
      <c r="G27" s="19"/>
      <c r="H27" s="41"/>
    </row>
    <row r="28" spans="1:8" x14ac:dyDescent="0.35">
      <c r="A28" s="20"/>
      <c r="B28" s="21"/>
      <c r="C28" s="21"/>
      <c r="D28" s="20"/>
      <c r="E28" s="20"/>
      <c r="F28" s="20"/>
      <c r="G28" s="19"/>
      <c r="H28" s="41"/>
    </row>
    <row r="29" spans="1:8" x14ac:dyDescent="0.35">
      <c r="A29" s="20"/>
      <c r="B29" s="21"/>
      <c r="C29" s="21"/>
      <c r="D29" s="20"/>
      <c r="E29" s="20"/>
      <c r="F29" s="20"/>
      <c r="G29" s="19"/>
      <c r="H29" s="41"/>
    </row>
    <row r="30" spans="1:8" x14ac:dyDescent="0.35">
      <c r="A30" s="20"/>
      <c r="B30" s="21"/>
      <c r="C30" s="21"/>
      <c r="D30" s="20"/>
      <c r="E30" s="20"/>
      <c r="F30" s="20"/>
      <c r="G30" s="19"/>
      <c r="H30" s="41"/>
    </row>
    <row r="31" spans="1:8" x14ac:dyDescent="0.35">
      <c r="A31" s="20"/>
      <c r="B31" s="21"/>
      <c r="C31" s="21"/>
      <c r="D31" s="20"/>
      <c r="E31" s="20"/>
      <c r="F31" s="20"/>
      <c r="G31" s="19"/>
      <c r="H31" s="41"/>
    </row>
    <row r="32" spans="1:8" x14ac:dyDescent="0.35">
      <c r="A32" s="20"/>
      <c r="B32" s="21"/>
      <c r="C32" s="21"/>
      <c r="D32" s="20"/>
      <c r="E32" s="20"/>
      <c r="F32" s="20"/>
      <c r="G32" s="19"/>
      <c r="H32" s="41"/>
    </row>
    <row r="33" spans="1:8" x14ac:dyDescent="0.35">
      <c r="A33" s="20"/>
      <c r="B33" s="21"/>
      <c r="C33" s="21"/>
      <c r="D33" s="20"/>
      <c r="E33" s="20"/>
      <c r="F33" s="20"/>
      <c r="G33" s="19"/>
      <c r="H33" s="41"/>
    </row>
    <row r="34" spans="1:8" x14ac:dyDescent="0.35">
      <c r="A34" s="20"/>
      <c r="B34" s="21"/>
      <c r="C34" s="21"/>
      <c r="D34" s="20"/>
      <c r="E34" s="20"/>
      <c r="F34" s="20"/>
      <c r="G34" s="19"/>
      <c r="H34" s="41"/>
    </row>
    <row r="35" spans="1:8" x14ac:dyDescent="0.35">
      <c r="A35" s="20"/>
      <c r="B35" s="21"/>
      <c r="C35" s="21"/>
      <c r="D35" s="20"/>
      <c r="E35" s="20"/>
      <c r="F35" s="20"/>
      <c r="G35" s="19"/>
      <c r="H35" s="41"/>
    </row>
    <row r="36" spans="1:8" x14ac:dyDescent="0.35">
      <c r="A36" s="20"/>
      <c r="B36" s="21"/>
      <c r="C36" s="21"/>
      <c r="D36" s="20"/>
      <c r="E36" s="20"/>
      <c r="F36" s="20"/>
      <c r="G36" s="19"/>
      <c r="H36" s="41"/>
    </row>
    <row r="37" spans="1:8" x14ac:dyDescent="0.35">
      <c r="A37" s="20"/>
      <c r="B37" s="21"/>
      <c r="C37" s="21"/>
      <c r="D37" s="20"/>
      <c r="E37" s="20"/>
      <c r="F37" s="20"/>
      <c r="G37" s="19"/>
      <c r="H37" s="41"/>
    </row>
    <row r="38" spans="1:8" x14ac:dyDescent="0.35">
      <c r="A38" s="20"/>
      <c r="B38" s="21"/>
      <c r="C38" s="21"/>
      <c r="D38" s="20"/>
      <c r="E38" s="20"/>
      <c r="F38" s="20"/>
      <c r="G38" s="19"/>
      <c r="H38" s="41"/>
    </row>
    <row r="39" spans="1:8" x14ac:dyDescent="0.35">
      <c r="A39" s="20"/>
      <c r="B39" s="21"/>
      <c r="C39" s="21"/>
      <c r="D39" s="20"/>
      <c r="E39" s="20"/>
      <c r="F39" s="20"/>
      <c r="G39" s="19"/>
      <c r="H39" s="41"/>
    </row>
    <row r="40" spans="1:8" x14ac:dyDescent="0.35">
      <c r="A40" s="20"/>
      <c r="B40" s="21"/>
      <c r="C40" s="21"/>
      <c r="D40" s="20"/>
      <c r="E40" s="20"/>
      <c r="F40" s="20"/>
      <c r="G40" s="19"/>
      <c r="H40" s="41"/>
    </row>
    <row r="41" spans="1:8" x14ac:dyDescent="0.35">
      <c r="A41" s="20"/>
      <c r="B41" s="21"/>
      <c r="C41" s="21"/>
      <c r="D41" s="20"/>
      <c r="E41" s="20"/>
      <c r="F41" s="20"/>
      <c r="G41" s="19"/>
      <c r="H41" s="41"/>
    </row>
    <row r="42" spans="1:8" x14ac:dyDescent="0.35">
      <c r="A42" s="20"/>
      <c r="B42" s="21"/>
      <c r="C42" s="21"/>
      <c r="D42" s="20"/>
      <c r="E42" s="20"/>
      <c r="F42" s="20"/>
      <c r="G42" s="19"/>
      <c r="H42" s="41"/>
    </row>
    <row r="43" spans="1:8" x14ac:dyDescent="0.35">
      <c r="A43" s="20"/>
      <c r="B43" s="21"/>
      <c r="C43" s="21"/>
      <c r="D43" s="20"/>
      <c r="E43" s="20"/>
      <c r="F43" s="20"/>
      <c r="G43" s="19"/>
      <c r="H43" s="41"/>
    </row>
    <row r="44" spans="1:8" x14ac:dyDescent="0.35">
      <c r="A44" s="20"/>
      <c r="B44" s="21"/>
      <c r="C44" s="21"/>
      <c r="D44" s="20"/>
      <c r="E44" s="20"/>
      <c r="F44" s="20"/>
      <c r="G44" s="19"/>
      <c r="H44" s="41"/>
    </row>
    <row r="45" spans="1:8" x14ac:dyDescent="0.35">
      <c r="A45" s="20"/>
      <c r="B45" s="21"/>
      <c r="C45" s="21"/>
      <c r="D45" s="20"/>
      <c r="E45" s="20"/>
      <c r="F45" s="20"/>
      <c r="G45" s="19"/>
      <c r="H45" s="41"/>
    </row>
    <row r="46" spans="1:8" x14ac:dyDescent="0.35">
      <c r="A46" s="20"/>
      <c r="B46" s="21"/>
      <c r="C46" s="21"/>
      <c r="D46" s="20"/>
      <c r="E46" s="20"/>
      <c r="F46" s="20"/>
      <c r="G46" s="19"/>
      <c r="H46" s="41"/>
    </row>
    <row r="47" spans="1:8" x14ac:dyDescent="0.35">
      <c r="A47" s="20"/>
      <c r="B47" s="21"/>
      <c r="C47" s="21"/>
      <c r="D47" s="20"/>
      <c r="E47" s="20"/>
      <c r="F47" s="20"/>
      <c r="G47" s="19"/>
      <c r="H47" s="41"/>
    </row>
    <row r="48" spans="1:8" x14ac:dyDescent="0.35">
      <c r="A48" s="20"/>
      <c r="B48" s="21"/>
      <c r="C48" s="21"/>
      <c r="D48" s="20"/>
      <c r="E48" s="20"/>
      <c r="F48" s="20"/>
      <c r="G48" s="19"/>
      <c r="H48" s="41"/>
    </row>
    <row r="49" spans="1:8" x14ac:dyDescent="0.35">
      <c r="A49" s="20"/>
      <c r="B49" s="21"/>
      <c r="C49" s="21"/>
      <c r="D49" s="20"/>
      <c r="E49" s="20"/>
      <c r="F49" s="20"/>
      <c r="G49" s="19"/>
      <c r="H49" s="41"/>
    </row>
    <row r="50" spans="1:8" x14ac:dyDescent="0.35">
      <c r="A50" s="20"/>
      <c r="B50" s="21"/>
      <c r="C50" s="21"/>
      <c r="D50" s="20"/>
      <c r="E50" s="20"/>
      <c r="F50" s="20"/>
      <c r="G50" s="19"/>
      <c r="H50" s="41"/>
    </row>
    <row r="51" spans="1:8" x14ac:dyDescent="0.35">
      <c r="A51" s="20"/>
      <c r="B51" s="21"/>
      <c r="C51" s="21"/>
      <c r="D51" s="20"/>
      <c r="E51" s="20"/>
      <c r="F51" s="20"/>
      <c r="G51" s="19"/>
      <c r="H51" s="41"/>
    </row>
    <row r="52" spans="1:8" x14ac:dyDescent="0.35">
      <c r="A52" s="20"/>
      <c r="B52" s="21"/>
      <c r="C52" s="21"/>
      <c r="D52" s="20"/>
      <c r="E52" s="20"/>
      <c r="F52" s="20"/>
      <c r="G52" s="19"/>
      <c r="H52" s="41"/>
    </row>
    <row r="53" spans="1:8" x14ac:dyDescent="0.35">
      <c r="A53" s="20"/>
      <c r="B53" s="21"/>
      <c r="C53" s="21"/>
      <c r="D53" s="20"/>
      <c r="E53" s="20"/>
      <c r="F53" s="20"/>
      <c r="G53" s="19"/>
      <c r="H53" s="41"/>
    </row>
    <row r="54" spans="1:8" x14ac:dyDescent="0.35">
      <c r="A54" s="20"/>
      <c r="B54" s="21"/>
      <c r="C54" s="21"/>
      <c r="D54" s="20"/>
      <c r="E54" s="20"/>
      <c r="F54" s="20"/>
      <c r="G54" s="19"/>
      <c r="H54" s="41"/>
    </row>
    <row r="55" spans="1:8" x14ac:dyDescent="0.35">
      <c r="A55" s="20"/>
      <c r="B55" s="21"/>
      <c r="C55" s="21"/>
      <c r="D55" s="20"/>
      <c r="E55" s="20"/>
      <c r="F55" s="20"/>
      <c r="G55" s="19"/>
      <c r="H55" s="41"/>
    </row>
    <row r="56" spans="1:8" x14ac:dyDescent="0.35">
      <c r="A56" s="20"/>
      <c r="B56" s="21"/>
      <c r="C56" s="21"/>
      <c r="D56" s="20"/>
      <c r="E56" s="20"/>
      <c r="F56" s="20"/>
      <c r="G56" s="19"/>
      <c r="H56" s="41"/>
    </row>
    <row r="57" spans="1:8" x14ac:dyDescent="0.35">
      <c r="A57" s="20"/>
      <c r="B57" s="21"/>
      <c r="C57" s="21"/>
      <c r="D57" s="20"/>
      <c r="E57" s="20"/>
      <c r="F57" s="20"/>
      <c r="G57" s="19"/>
      <c r="H57" s="41"/>
    </row>
    <row r="58" spans="1:8" x14ac:dyDescent="0.35">
      <c r="A58" s="20"/>
      <c r="B58" s="21"/>
      <c r="C58" s="21"/>
      <c r="D58" s="20"/>
      <c r="E58" s="20"/>
      <c r="F58" s="20"/>
      <c r="G58" s="19"/>
      <c r="H58" s="41"/>
    </row>
    <row r="59" spans="1:8" x14ac:dyDescent="0.35">
      <c r="A59" s="20"/>
      <c r="B59" s="21"/>
      <c r="C59" s="21"/>
      <c r="D59" s="20"/>
      <c r="E59" s="20"/>
      <c r="F59" s="20"/>
      <c r="G59" s="19"/>
      <c r="H59" s="41"/>
    </row>
    <row r="60" spans="1:8" x14ac:dyDescent="0.35">
      <c r="A60" s="20"/>
      <c r="B60" s="21"/>
      <c r="C60" s="21"/>
      <c r="D60" s="20"/>
      <c r="E60" s="20"/>
      <c r="F60" s="20"/>
      <c r="G60" s="19"/>
      <c r="H60" s="41"/>
    </row>
    <row r="61" spans="1:8" x14ac:dyDescent="0.35">
      <c r="A61" s="20"/>
      <c r="B61" s="21"/>
      <c r="C61" s="21"/>
      <c r="D61" s="20"/>
      <c r="E61" s="20"/>
      <c r="F61" s="20"/>
      <c r="G61" s="19"/>
      <c r="H61" s="41"/>
    </row>
    <row r="62" spans="1:8" x14ac:dyDescent="0.35">
      <c r="A62" s="20"/>
      <c r="B62" s="21"/>
      <c r="C62" s="21"/>
      <c r="D62" s="20"/>
      <c r="E62" s="20"/>
      <c r="F62" s="20"/>
      <c r="G62" s="19"/>
      <c r="H62" s="41"/>
    </row>
    <row r="63" spans="1:8" x14ac:dyDescent="0.35">
      <c r="A63" s="20"/>
      <c r="B63" s="21"/>
      <c r="C63" s="21"/>
      <c r="D63" s="20"/>
      <c r="E63" s="20"/>
      <c r="F63" s="20"/>
      <c r="G63" s="19"/>
      <c r="H63" s="41"/>
    </row>
    <row r="64" spans="1:8" x14ac:dyDescent="0.35">
      <c r="A64" s="20"/>
      <c r="B64" s="21"/>
      <c r="C64" s="21"/>
      <c r="D64" s="20"/>
      <c r="E64" s="20"/>
      <c r="F64" s="20"/>
      <c r="G64" s="19"/>
      <c r="H64" s="41"/>
    </row>
    <row r="65" spans="1:8" x14ac:dyDescent="0.35">
      <c r="A65" s="20"/>
      <c r="B65" s="21"/>
      <c r="C65" s="21"/>
      <c r="D65" s="20"/>
      <c r="E65" s="20"/>
      <c r="F65" s="20"/>
      <c r="G65" s="19"/>
      <c r="H65" s="41"/>
    </row>
    <row r="66" spans="1:8" x14ac:dyDescent="0.35">
      <c r="A66" s="20"/>
      <c r="B66" s="21"/>
      <c r="C66" s="21"/>
      <c r="D66" s="20"/>
      <c r="E66" s="20"/>
      <c r="F66" s="20"/>
      <c r="G66" s="19"/>
      <c r="H66" s="41"/>
    </row>
    <row r="67" spans="1:8" x14ac:dyDescent="0.35">
      <c r="A67" s="20"/>
      <c r="B67" s="21"/>
      <c r="C67" s="21"/>
      <c r="D67" s="20"/>
      <c r="E67" s="20"/>
      <c r="F67" s="20"/>
      <c r="G67" s="19"/>
      <c r="H67" s="41"/>
    </row>
    <row r="68" spans="1:8" x14ac:dyDescent="0.35">
      <c r="A68" s="20"/>
      <c r="B68" s="21"/>
      <c r="C68" s="21"/>
      <c r="D68" s="20"/>
      <c r="E68" s="20"/>
      <c r="F68" s="20"/>
      <c r="G68" s="19"/>
      <c r="H68" s="41"/>
    </row>
    <row r="69" spans="1:8" x14ac:dyDescent="0.35">
      <c r="A69" s="20"/>
      <c r="B69" s="21"/>
      <c r="C69" s="21"/>
      <c r="D69" s="20"/>
      <c r="E69" s="20"/>
      <c r="F69" s="20"/>
      <c r="G69" s="19"/>
      <c r="H69" s="41"/>
    </row>
    <row r="70" spans="1:8" x14ac:dyDescent="0.35">
      <c r="A70" s="20"/>
      <c r="B70" s="21"/>
      <c r="C70" s="21"/>
      <c r="D70" s="20"/>
      <c r="E70" s="20"/>
      <c r="F70" s="20"/>
      <c r="G70" s="19"/>
      <c r="H70" s="41"/>
    </row>
    <row r="71" spans="1:8" x14ac:dyDescent="0.35">
      <c r="A71" s="20"/>
      <c r="B71" s="21"/>
      <c r="C71" s="21"/>
      <c r="D71" s="20"/>
      <c r="E71" s="20"/>
      <c r="F71" s="20"/>
      <c r="G71" s="19"/>
      <c r="H71" s="41"/>
    </row>
    <row r="72" spans="1:8" x14ac:dyDescent="0.35">
      <c r="A72" s="20"/>
      <c r="B72" s="21"/>
      <c r="C72" s="21"/>
      <c r="D72" s="20"/>
      <c r="E72" s="20"/>
      <c r="F72" s="20"/>
      <c r="G72" s="19"/>
      <c r="H72" s="41"/>
    </row>
    <row r="73" spans="1:8" x14ac:dyDescent="0.35">
      <c r="A73" s="20"/>
      <c r="B73" s="21"/>
      <c r="C73" s="21"/>
      <c r="D73" s="20"/>
      <c r="E73" s="20"/>
      <c r="F73" s="20"/>
      <c r="G73" s="19"/>
      <c r="H73" s="41"/>
    </row>
    <row r="74" spans="1:8" x14ac:dyDescent="0.35">
      <c r="A74" s="20"/>
      <c r="B74" s="21"/>
      <c r="C74" s="21"/>
      <c r="D74" s="20"/>
      <c r="E74" s="20"/>
      <c r="F74" s="20"/>
      <c r="G74" s="19"/>
      <c r="H74" s="41"/>
    </row>
    <row r="75" spans="1:8" x14ac:dyDescent="0.35">
      <c r="A75" s="20"/>
      <c r="B75" s="21"/>
      <c r="C75" s="21"/>
      <c r="D75" s="20"/>
      <c r="E75" s="20"/>
      <c r="F75" s="20"/>
      <c r="G75" s="19"/>
      <c r="H75" s="41"/>
    </row>
    <row r="76" spans="1:8" x14ac:dyDescent="0.35">
      <c r="A76" s="20"/>
      <c r="B76" s="21"/>
      <c r="C76" s="21"/>
      <c r="D76" s="20"/>
      <c r="E76" s="20"/>
      <c r="F76" s="20"/>
      <c r="G76" s="19"/>
      <c r="H76" s="41"/>
    </row>
    <row r="77" spans="1:8" x14ac:dyDescent="0.35">
      <c r="A77" s="20"/>
      <c r="B77" s="21"/>
      <c r="C77" s="21"/>
      <c r="D77" s="20"/>
      <c r="E77" s="20"/>
      <c r="F77" s="20"/>
      <c r="G77" s="19"/>
      <c r="H77" s="41"/>
    </row>
    <row r="78" spans="1:8" x14ac:dyDescent="0.35">
      <c r="A78" s="20"/>
      <c r="B78" s="21"/>
      <c r="C78" s="21"/>
      <c r="D78" s="20"/>
      <c r="E78" s="20"/>
      <c r="F78" s="20"/>
      <c r="G78" s="19"/>
      <c r="H78" s="41"/>
    </row>
    <row r="79" spans="1:8" x14ac:dyDescent="0.35">
      <c r="A79" s="20"/>
      <c r="B79" s="21"/>
      <c r="C79" s="21"/>
      <c r="D79" s="20"/>
      <c r="E79" s="20"/>
      <c r="F79" s="20"/>
      <c r="G79" s="19"/>
      <c r="H79" s="41"/>
    </row>
    <row r="80" spans="1:8" x14ac:dyDescent="0.35">
      <c r="A80" s="20"/>
      <c r="B80" s="21"/>
      <c r="C80" s="21"/>
      <c r="D80" s="20"/>
      <c r="E80" s="20"/>
      <c r="F80" s="20"/>
      <c r="G80" s="19"/>
      <c r="H80" s="41"/>
    </row>
    <row r="81" spans="1:8" x14ac:dyDescent="0.35">
      <c r="A81" s="20"/>
      <c r="B81" s="21"/>
      <c r="C81" s="21"/>
      <c r="D81" s="20"/>
      <c r="E81" s="20"/>
      <c r="F81" s="20"/>
      <c r="G81" s="19"/>
      <c r="H81" s="41"/>
    </row>
    <row r="82" spans="1:8" x14ac:dyDescent="0.35">
      <c r="A82" s="20"/>
      <c r="B82" s="21"/>
      <c r="C82" s="21"/>
      <c r="D82" s="20"/>
      <c r="E82" s="20"/>
      <c r="F82" s="20"/>
      <c r="G82" s="19"/>
      <c r="H82" s="41"/>
    </row>
    <row r="83" spans="1:8" x14ac:dyDescent="0.35">
      <c r="A83" s="20"/>
      <c r="B83" s="21"/>
      <c r="C83" s="21"/>
      <c r="D83" s="20"/>
      <c r="E83" s="20"/>
      <c r="F83" s="20"/>
      <c r="G83" s="19"/>
      <c r="H83" s="41"/>
    </row>
    <row r="84" spans="1:8" x14ac:dyDescent="0.35">
      <c r="A84" s="20"/>
      <c r="B84" s="21"/>
      <c r="C84" s="21"/>
      <c r="D84" s="20"/>
      <c r="E84" s="20"/>
      <c r="F84" s="20"/>
      <c r="G84" s="19"/>
      <c r="H84" s="41"/>
    </row>
    <row r="85" spans="1:8" x14ac:dyDescent="0.35">
      <c r="A85" s="20"/>
      <c r="B85" s="21"/>
      <c r="C85" s="21"/>
      <c r="D85" s="20"/>
      <c r="E85" s="20"/>
      <c r="F85" s="20"/>
      <c r="G85" s="19"/>
      <c r="H85" s="41"/>
    </row>
    <row r="86" spans="1:8" x14ac:dyDescent="0.35">
      <c r="A86" s="20"/>
      <c r="B86" s="21"/>
      <c r="C86" s="21"/>
      <c r="D86" s="20"/>
      <c r="E86" s="20"/>
      <c r="F86" s="20"/>
      <c r="G86" s="19"/>
      <c r="H86" s="41"/>
    </row>
    <row r="87" spans="1:8" x14ac:dyDescent="0.35">
      <c r="A87" s="20"/>
      <c r="B87" s="21"/>
      <c r="C87" s="21"/>
      <c r="D87" s="20"/>
      <c r="E87" s="20"/>
      <c r="F87" s="20"/>
      <c r="G87" s="19"/>
      <c r="H87" s="41"/>
    </row>
    <row r="88" spans="1:8" x14ac:dyDescent="0.35">
      <c r="A88" s="20"/>
      <c r="B88" s="21"/>
      <c r="C88" s="21"/>
      <c r="D88" s="20"/>
      <c r="E88" s="20"/>
      <c r="F88" s="20"/>
      <c r="G88" s="19"/>
      <c r="H88" s="41"/>
    </row>
    <row r="89" spans="1:8" x14ac:dyDescent="0.35">
      <c r="A89" s="20"/>
      <c r="B89" s="21"/>
      <c r="C89" s="21"/>
      <c r="D89" s="20"/>
      <c r="E89" s="20"/>
      <c r="F89" s="20"/>
      <c r="G89" s="19"/>
      <c r="H89" s="41"/>
    </row>
    <row r="90" spans="1:8" x14ac:dyDescent="0.35">
      <c r="A90" s="20"/>
      <c r="B90" s="21"/>
      <c r="C90" s="21"/>
      <c r="D90" s="20"/>
      <c r="E90" s="20"/>
      <c r="F90" s="20"/>
      <c r="G90" s="19"/>
      <c r="H90" s="41"/>
    </row>
    <row r="91" spans="1:8" x14ac:dyDescent="0.35">
      <c r="A91" s="20"/>
      <c r="B91" s="21"/>
      <c r="C91" s="21"/>
      <c r="D91" s="20"/>
      <c r="E91" s="20"/>
      <c r="F91" s="20"/>
      <c r="G91" s="19"/>
      <c r="H91" s="41"/>
    </row>
    <row r="92" spans="1:8" x14ac:dyDescent="0.35">
      <c r="A92" s="20"/>
      <c r="B92" s="21"/>
      <c r="C92" s="21"/>
      <c r="D92" s="20"/>
      <c r="E92" s="20"/>
      <c r="F92" s="20"/>
      <c r="G92" s="19"/>
      <c r="H92" s="41"/>
    </row>
    <row r="93" spans="1:8" x14ac:dyDescent="0.35">
      <c r="A93" s="20"/>
      <c r="B93" s="21"/>
      <c r="C93" s="21"/>
      <c r="D93" s="20"/>
      <c r="E93" s="20"/>
      <c r="F93" s="20"/>
      <c r="G93" s="19"/>
      <c r="H93" s="41"/>
    </row>
    <row r="94" spans="1:8" x14ac:dyDescent="0.35">
      <c r="A94" s="20"/>
      <c r="B94" s="21"/>
      <c r="C94" s="21"/>
      <c r="D94" s="20"/>
      <c r="E94" s="20"/>
      <c r="F94" s="20"/>
      <c r="G94" s="19"/>
      <c r="H94" s="41"/>
    </row>
    <row r="95" spans="1:8" x14ac:dyDescent="0.35">
      <c r="A95" s="20"/>
      <c r="B95" s="21"/>
      <c r="C95" s="21"/>
      <c r="D95" s="20"/>
      <c r="E95" s="20"/>
      <c r="F95" s="20"/>
      <c r="G95" s="19"/>
      <c r="H95" s="41"/>
    </row>
    <row r="96" spans="1:8" x14ac:dyDescent="0.35">
      <c r="A96" s="20"/>
      <c r="B96" s="21"/>
      <c r="C96" s="21"/>
      <c r="D96" s="20"/>
      <c r="E96" s="20"/>
      <c r="F96" s="20"/>
      <c r="G96" s="19"/>
      <c r="H96" s="41"/>
    </row>
    <row r="97" spans="1:8" x14ac:dyDescent="0.35">
      <c r="A97" s="20"/>
      <c r="B97" s="21"/>
      <c r="C97" s="21"/>
      <c r="D97" s="20"/>
      <c r="E97" s="20"/>
      <c r="F97" s="20"/>
      <c r="G97" s="19"/>
      <c r="H97" s="41"/>
    </row>
    <row r="98" spans="1:8" x14ac:dyDescent="0.35">
      <c r="A98" s="20"/>
      <c r="B98" s="21"/>
      <c r="C98" s="21"/>
      <c r="D98" s="20"/>
      <c r="E98" s="20"/>
      <c r="F98" s="20"/>
      <c r="G98" s="19"/>
      <c r="H98" s="41"/>
    </row>
    <row r="99" spans="1:8" x14ac:dyDescent="0.35">
      <c r="A99" s="20"/>
      <c r="B99" s="21"/>
      <c r="C99" s="21"/>
      <c r="D99" s="20"/>
      <c r="E99" s="20"/>
      <c r="F99" s="20"/>
      <c r="G99" s="19"/>
      <c r="H99" s="41"/>
    </row>
    <row r="100" spans="1:8" x14ac:dyDescent="0.35">
      <c r="A100" s="20"/>
      <c r="B100" s="21"/>
      <c r="C100" s="21"/>
      <c r="D100" s="20"/>
      <c r="E100" s="20"/>
      <c r="F100" s="20"/>
      <c r="G100" s="19"/>
      <c r="H100" s="42"/>
    </row>
    <row r="101" spans="1:8" x14ac:dyDescent="0.35">
      <c r="A101" s="43"/>
      <c r="B101" s="43"/>
      <c r="C101" s="43"/>
      <c r="D101" s="43"/>
      <c r="E101" s="43"/>
      <c r="F101" s="42"/>
      <c r="G101" s="42"/>
    </row>
    <row r="102" spans="1:8" x14ac:dyDescent="0.35">
      <c r="A102" s="43"/>
      <c r="B102" s="43"/>
      <c r="C102" s="43"/>
      <c r="D102" s="43"/>
      <c r="E102" s="43"/>
      <c r="F102" s="42"/>
      <c r="G102" s="42"/>
    </row>
    <row r="103" spans="1:8" x14ac:dyDescent="0.35">
      <c r="A103" s="43"/>
      <c r="B103" s="43"/>
      <c r="C103" s="43"/>
      <c r="D103" s="43"/>
      <c r="E103" s="43"/>
      <c r="F103" s="42"/>
      <c r="G103" s="42"/>
    </row>
    <row r="104" spans="1:8" x14ac:dyDescent="0.35">
      <c r="A104" s="43"/>
      <c r="B104" s="43"/>
      <c r="C104" s="43"/>
      <c r="D104" s="43"/>
      <c r="E104" s="43"/>
      <c r="F104" s="42"/>
      <c r="G104" s="42"/>
    </row>
    <row r="105" spans="1:8" x14ac:dyDescent="0.35">
      <c r="A105" s="43"/>
      <c r="B105" s="43"/>
      <c r="C105" s="43"/>
      <c r="D105" s="43"/>
      <c r="E105" s="43"/>
      <c r="F105" s="42"/>
      <c r="G105" s="42"/>
    </row>
    <row r="106" spans="1:8" x14ac:dyDescent="0.35">
      <c r="A106" s="43"/>
      <c r="B106" s="43"/>
      <c r="C106" s="43"/>
      <c r="D106" s="43"/>
      <c r="E106" s="43"/>
      <c r="F106" s="42"/>
      <c r="G106" s="42"/>
    </row>
    <row r="107" spans="1:8" x14ac:dyDescent="0.35">
      <c r="A107" s="43"/>
      <c r="B107" s="43"/>
      <c r="C107" s="43"/>
      <c r="D107" s="43"/>
      <c r="E107" s="43"/>
      <c r="F107" s="42"/>
      <c r="G107" s="42"/>
    </row>
    <row r="108" spans="1:8" x14ac:dyDescent="0.35">
      <c r="A108" s="43"/>
      <c r="B108" s="43"/>
      <c r="C108" s="43"/>
      <c r="D108" s="43"/>
      <c r="E108" s="43"/>
      <c r="F108" s="42"/>
      <c r="G108" s="42"/>
    </row>
    <row r="109" spans="1:8" x14ac:dyDescent="0.35">
      <c r="A109" s="43"/>
      <c r="B109" s="43"/>
      <c r="C109" s="43"/>
      <c r="D109" s="43"/>
      <c r="E109" s="43"/>
      <c r="F109" s="42"/>
      <c r="G109" s="42"/>
    </row>
    <row r="110" spans="1:8" x14ac:dyDescent="0.35">
      <c r="A110" s="43"/>
      <c r="B110" s="43"/>
      <c r="C110" s="43"/>
      <c r="D110" s="43"/>
      <c r="E110" s="43"/>
      <c r="F110" s="42"/>
      <c r="G110" s="42"/>
    </row>
    <row r="111" spans="1:8" x14ac:dyDescent="0.35">
      <c r="A111" s="43"/>
      <c r="B111" s="43"/>
      <c r="C111" s="43"/>
      <c r="D111" s="43"/>
      <c r="E111" s="43"/>
      <c r="F111" s="42"/>
      <c r="G111" s="42"/>
    </row>
    <row r="112" spans="1:8" x14ac:dyDescent="0.35">
      <c r="A112" s="43"/>
      <c r="B112" s="43"/>
      <c r="C112" s="43"/>
      <c r="D112" s="43"/>
      <c r="E112" s="43"/>
      <c r="F112" s="42"/>
      <c r="G112" s="42"/>
    </row>
    <row r="113" spans="1:7" x14ac:dyDescent="0.35">
      <c r="A113" s="43"/>
      <c r="B113" s="43"/>
      <c r="C113" s="43"/>
      <c r="D113" s="43"/>
      <c r="E113" s="43"/>
      <c r="F113" s="42"/>
      <c r="G113" s="42"/>
    </row>
    <row r="114" spans="1:7" x14ac:dyDescent="0.35">
      <c r="A114" s="43"/>
      <c r="B114" s="43"/>
      <c r="C114" s="43"/>
      <c r="D114" s="43"/>
      <c r="E114" s="43"/>
      <c r="F114" s="42"/>
      <c r="G114" s="42"/>
    </row>
    <row r="115" spans="1:7" x14ac:dyDescent="0.35">
      <c r="A115" s="43"/>
      <c r="B115" s="43"/>
      <c r="C115" s="43"/>
      <c r="D115" s="43"/>
      <c r="E115" s="43"/>
      <c r="F115" s="42"/>
      <c r="G115" s="42"/>
    </row>
    <row r="116" spans="1:7" x14ac:dyDescent="0.35">
      <c r="A116" s="43"/>
      <c r="B116" s="43"/>
      <c r="C116" s="43"/>
      <c r="D116" s="43"/>
      <c r="E116" s="43"/>
      <c r="F116" s="42"/>
      <c r="G116" s="42"/>
    </row>
    <row r="117" spans="1:7" x14ac:dyDescent="0.35">
      <c r="A117" s="43"/>
      <c r="B117" s="43"/>
      <c r="C117" s="43"/>
      <c r="D117" s="43"/>
      <c r="E117" s="43"/>
      <c r="F117" s="42"/>
      <c r="G117" s="42"/>
    </row>
    <row r="118" spans="1:7" x14ac:dyDescent="0.35">
      <c r="A118" s="43"/>
      <c r="B118" s="43"/>
      <c r="C118" s="43"/>
      <c r="D118" s="43"/>
      <c r="E118" s="43"/>
      <c r="F118" s="42"/>
      <c r="G118" s="42"/>
    </row>
    <row r="119" spans="1:7" x14ac:dyDescent="0.35">
      <c r="A119" s="43"/>
      <c r="B119" s="43"/>
      <c r="C119" s="43"/>
      <c r="D119" s="43"/>
      <c r="E119" s="43"/>
      <c r="F119" s="42"/>
      <c r="G119" s="42"/>
    </row>
    <row r="120" spans="1:7" x14ac:dyDescent="0.35">
      <c r="A120" s="43"/>
      <c r="B120" s="43"/>
      <c r="C120" s="43"/>
      <c r="D120" s="43"/>
      <c r="E120" s="43"/>
      <c r="F120" s="42"/>
      <c r="G120" s="42"/>
    </row>
    <row r="121" spans="1:7" x14ac:dyDescent="0.35">
      <c r="A121" s="43"/>
      <c r="B121" s="43"/>
      <c r="C121" s="43"/>
      <c r="D121" s="43"/>
      <c r="E121" s="43"/>
      <c r="F121" s="42"/>
      <c r="G121" s="42"/>
    </row>
    <row r="122" spans="1:7" x14ac:dyDescent="0.35">
      <c r="A122" s="43"/>
      <c r="B122" s="43"/>
      <c r="C122" s="43"/>
      <c r="D122" s="43"/>
      <c r="E122" s="43"/>
      <c r="F122" s="42"/>
      <c r="G122" s="42"/>
    </row>
    <row r="123" spans="1:7" x14ac:dyDescent="0.35">
      <c r="A123" s="43"/>
      <c r="B123" s="43"/>
      <c r="C123" s="43"/>
      <c r="D123" s="43"/>
      <c r="E123" s="43"/>
      <c r="F123" s="42"/>
      <c r="G123" s="42"/>
    </row>
    <row r="124" spans="1:7" x14ac:dyDescent="0.35">
      <c r="A124" s="43"/>
      <c r="B124" s="43"/>
      <c r="C124" s="43"/>
      <c r="D124" s="43"/>
      <c r="E124" s="43"/>
      <c r="F124" s="42"/>
      <c r="G124" s="42"/>
    </row>
    <row r="125" spans="1:7" x14ac:dyDescent="0.35">
      <c r="A125" s="43"/>
      <c r="B125" s="43"/>
      <c r="C125" s="43"/>
      <c r="D125" s="43"/>
      <c r="E125" s="43"/>
      <c r="F125" s="42"/>
      <c r="G125" s="42"/>
    </row>
    <row r="126" spans="1:7" x14ac:dyDescent="0.35">
      <c r="A126" s="43"/>
      <c r="B126" s="43"/>
      <c r="C126" s="43"/>
      <c r="D126" s="43"/>
      <c r="E126" s="43"/>
      <c r="F126" s="42"/>
      <c r="G126" s="42"/>
    </row>
    <row r="127" spans="1:7" x14ac:dyDescent="0.35">
      <c r="A127" s="43"/>
      <c r="B127" s="43"/>
      <c r="C127" s="43"/>
      <c r="D127" s="43"/>
      <c r="E127" s="43"/>
      <c r="F127" s="42"/>
      <c r="G127" s="42"/>
    </row>
    <row r="128" spans="1:7" x14ac:dyDescent="0.35">
      <c r="A128" s="43"/>
      <c r="B128" s="43"/>
      <c r="C128" s="43"/>
      <c r="D128" s="43"/>
      <c r="E128" s="43"/>
      <c r="F128" s="42"/>
      <c r="G128" s="42"/>
    </row>
    <row r="129" spans="1:16" x14ac:dyDescent="0.35">
      <c r="A129" s="43"/>
      <c r="B129" s="43"/>
      <c r="C129" s="43"/>
      <c r="D129" s="43"/>
      <c r="E129" s="43"/>
      <c r="F129" s="42"/>
      <c r="G129" s="42"/>
    </row>
    <row r="130" spans="1:16" x14ac:dyDescent="0.35">
      <c r="A130" s="43"/>
      <c r="B130" s="43"/>
      <c r="C130" s="43"/>
      <c r="D130" s="43"/>
      <c r="E130" s="43"/>
      <c r="F130" s="42"/>
      <c r="G130" s="42"/>
    </row>
    <row r="131" spans="1:16" x14ac:dyDescent="0.35">
      <c r="A131" s="43"/>
      <c r="B131" s="43"/>
      <c r="C131" s="43"/>
      <c r="D131" s="43"/>
      <c r="E131" s="43"/>
      <c r="F131" s="42"/>
      <c r="G131" s="42"/>
    </row>
    <row r="132" spans="1:16" x14ac:dyDescent="0.35">
      <c r="A132" s="43"/>
      <c r="B132" s="43"/>
      <c r="C132" s="43"/>
      <c r="D132" s="43"/>
      <c r="E132" s="43"/>
      <c r="F132" s="42"/>
      <c r="G132" s="42"/>
    </row>
    <row r="133" spans="1:16" x14ac:dyDescent="0.35">
      <c r="A133" s="43"/>
      <c r="B133" s="43"/>
      <c r="C133" s="43"/>
      <c r="D133" s="43"/>
      <c r="E133" s="43"/>
      <c r="F133" s="42"/>
      <c r="G133" s="42"/>
    </row>
    <row r="134" spans="1:16" x14ac:dyDescent="0.35">
      <c r="A134" s="43"/>
      <c r="B134" s="43"/>
      <c r="C134" s="43"/>
      <c r="D134" s="43"/>
      <c r="E134" s="43"/>
      <c r="F134" s="42"/>
      <c r="G134" s="42"/>
    </row>
    <row r="135" spans="1:16" x14ac:dyDescent="0.35">
      <c r="A135" s="43"/>
      <c r="B135" s="43"/>
      <c r="C135" s="43"/>
      <c r="D135" s="43"/>
      <c r="E135" s="43"/>
      <c r="F135" s="42"/>
      <c r="G135" s="42"/>
    </row>
    <row r="136" spans="1:16" x14ac:dyDescent="0.35">
      <c r="A136" s="43"/>
      <c r="B136" s="43"/>
      <c r="C136" s="43"/>
      <c r="D136" s="43"/>
      <c r="E136" s="43"/>
      <c r="F136" s="42"/>
      <c r="G136" s="42"/>
    </row>
    <row r="137" spans="1:16" x14ac:dyDescent="0.35">
      <c r="A137" s="43"/>
      <c r="B137" s="43"/>
      <c r="C137" s="43"/>
      <c r="D137" s="43"/>
      <c r="E137" s="43"/>
      <c r="F137" s="42"/>
      <c r="G137" s="42"/>
    </row>
    <row r="138" spans="1:16" x14ac:dyDescent="0.35">
      <c r="A138" s="43"/>
      <c r="B138" s="43"/>
      <c r="C138" s="43"/>
      <c r="D138" s="43"/>
      <c r="E138" s="43"/>
      <c r="F138" s="42"/>
      <c r="G138" s="42"/>
    </row>
    <row r="139" spans="1:16" x14ac:dyDescent="0.35">
      <c r="A139" s="43"/>
      <c r="B139" s="43"/>
      <c r="C139" s="43"/>
      <c r="D139" s="43"/>
      <c r="E139" s="43"/>
      <c r="F139" s="42"/>
      <c r="G139" s="42"/>
    </row>
    <row r="140" spans="1:16" x14ac:dyDescent="0.35">
      <c r="A140" s="43"/>
      <c r="B140" s="43"/>
      <c r="C140" s="43"/>
      <c r="D140" s="43"/>
      <c r="E140" s="43"/>
      <c r="F140" s="42"/>
      <c r="G140" s="42"/>
    </row>
    <row r="141" spans="1:16" x14ac:dyDescent="0.35">
      <c r="A141" s="43"/>
      <c r="B141" s="43"/>
      <c r="C141" s="43"/>
      <c r="D141" s="43"/>
      <c r="E141" s="43"/>
      <c r="F141" s="42"/>
      <c r="G141" s="42"/>
    </row>
    <row r="142" spans="1:16" s="23" customFormat="1" x14ac:dyDescent="0.35">
      <c r="A142" s="43"/>
      <c r="B142" s="43"/>
      <c r="C142" s="43"/>
      <c r="D142" s="43"/>
      <c r="E142" s="43"/>
      <c r="F142" s="42"/>
      <c r="G142" s="42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1:16" x14ac:dyDescent="0.35">
      <c r="A143" s="43"/>
      <c r="B143" s="43"/>
      <c r="C143" s="43"/>
      <c r="D143" s="43"/>
      <c r="E143" s="43"/>
      <c r="F143" s="42"/>
      <c r="G143" s="42"/>
    </row>
    <row r="144" spans="1:16" x14ac:dyDescent="0.35">
      <c r="A144" s="43"/>
      <c r="B144" s="43"/>
      <c r="C144" s="43"/>
      <c r="D144" s="43"/>
      <c r="E144" s="43"/>
      <c r="F144" s="42"/>
      <c r="G144" s="42"/>
    </row>
    <row r="145" spans="1:7" x14ac:dyDescent="0.35">
      <c r="A145" s="43"/>
      <c r="B145" s="43"/>
      <c r="C145" s="43"/>
      <c r="D145" s="43"/>
      <c r="E145" s="43"/>
      <c r="F145" s="42"/>
      <c r="G145" s="42"/>
    </row>
    <row r="146" spans="1:7" x14ac:dyDescent="0.35">
      <c r="A146" s="43"/>
      <c r="B146" s="43"/>
      <c r="C146" s="43"/>
      <c r="D146" s="43"/>
      <c r="E146" s="43"/>
      <c r="F146" s="42"/>
      <c r="G146" s="42"/>
    </row>
    <row r="147" spans="1:7" x14ac:dyDescent="0.35">
      <c r="A147" s="43"/>
      <c r="B147" s="43"/>
      <c r="C147" s="43"/>
      <c r="D147" s="43"/>
      <c r="E147" s="43"/>
      <c r="F147" s="42"/>
      <c r="G147" s="42"/>
    </row>
    <row r="148" spans="1:7" x14ac:dyDescent="0.35">
      <c r="A148" s="43"/>
      <c r="B148" s="43"/>
      <c r="C148" s="43"/>
      <c r="D148" s="43"/>
      <c r="E148" s="43"/>
      <c r="F148" s="42"/>
      <c r="G148" s="42"/>
    </row>
    <row r="149" spans="1:7" x14ac:dyDescent="0.35">
      <c r="A149" s="43"/>
      <c r="B149" s="43"/>
      <c r="C149" s="43"/>
      <c r="D149" s="43"/>
      <c r="E149" s="43"/>
      <c r="F149" s="42"/>
      <c r="G149" s="42"/>
    </row>
    <row r="150" spans="1:7" x14ac:dyDescent="0.35">
      <c r="A150" s="2"/>
      <c r="B150" s="2"/>
      <c r="C150" s="2"/>
      <c r="D150" s="2"/>
      <c r="E150" s="2"/>
      <c r="F150" s="3"/>
      <c r="G150" s="3"/>
    </row>
    <row r="151" spans="1:7" x14ac:dyDescent="0.35">
      <c r="A151" s="2"/>
      <c r="B151" s="2"/>
      <c r="C151" s="2"/>
      <c r="D151" s="2"/>
      <c r="E151" s="2"/>
      <c r="F151" s="3"/>
      <c r="G151" s="3"/>
    </row>
    <row r="152" spans="1:7" x14ac:dyDescent="0.35">
      <c r="A152" s="2"/>
      <c r="B152" s="2"/>
      <c r="C152" s="2"/>
      <c r="D152" s="2"/>
      <c r="E152" s="2"/>
      <c r="F152" s="3"/>
      <c r="G152" s="3"/>
    </row>
    <row r="153" spans="1:7" x14ac:dyDescent="0.35">
      <c r="A153" s="2"/>
      <c r="B153" s="2"/>
      <c r="C153" s="2"/>
      <c r="D153" s="2"/>
      <c r="E153" s="2"/>
      <c r="F153" s="3"/>
      <c r="G153" s="3"/>
    </row>
    <row r="154" spans="1:7" x14ac:dyDescent="0.35">
      <c r="A154" s="2"/>
      <c r="B154" s="2"/>
      <c r="C154" s="2"/>
      <c r="D154" s="2"/>
      <c r="E154" s="2"/>
      <c r="F154" s="3"/>
      <c r="G154" s="3"/>
    </row>
    <row r="155" spans="1:7" x14ac:dyDescent="0.35">
      <c r="A155" s="2"/>
      <c r="B155" s="2"/>
      <c r="C155" s="2"/>
      <c r="D155" s="2"/>
      <c r="E155" s="2"/>
      <c r="F155" s="3"/>
      <c r="G155" s="3"/>
    </row>
    <row r="156" spans="1:7" x14ac:dyDescent="0.35">
      <c r="A156" s="2"/>
      <c r="B156" s="2"/>
      <c r="C156" s="2"/>
      <c r="D156" s="2"/>
      <c r="E156" s="2"/>
      <c r="F156" s="3"/>
      <c r="G156" s="3"/>
    </row>
    <row r="157" spans="1:7" x14ac:dyDescent="0.35">
      <c r="A157" s="2"/>
      <c r="B157" s="2"/>
      <c r="C157" s="2"/>
      <c r="D157" s="2"/>
      <c r="E157" s="2"/>
      <c r="F157" s="3"/>
      <c r="G157" s="3"/>
    </row>
    <row r="158" spans="1:7" x14ac:dyDescent="0.35">
      <c r="A158" s="2"/>
      <c r="B158" s="2"/>
      <c r="C158" s="2"/>
      <c r="D158" s="2"/>
      <c r="E158" s="2"/>
      <c r="F158" s="3"/>
      <c r="G158" s="3"/>
    </row>
    <row r="159" spans="1:7" x14ac:dyDescent="0.35">
      <c r="A159" s="2"/>
      <c r="B159" s="2"/>
      <c r="C159" s="2"/>
      <c r="D159" s="2"/>
      <c r="E159" s="2"/>
      <c r="F159" s="3"/>
      <c r="G159" s="3"/>
    </row>
    <row r="160" spans="1:7" x14ac:dyDescent="0.35">
      <c r="A160" s="2"/>
      <c r="B160" s="2"/>
      <c r="C160" s="2"/>
      <c r="D160" s="2"/>
      <c r="E160" s="2"/>
      <c r="F160" s="3"/>
      <c r="G160" s="3"/>
    </row>
    <row r="161" spans="1:7" x14ac:dyDescent="0.35">
      <c r="A161" s="2"/>
      <c r="B161" s="2"/>
      <c r="C161" s="2"/>
      <c r="D161" s="2"/>
      <c r="E161" s="2"/>
      <c r="F161" s="3"/>
      <c r="G161" s="3"/>
    </row>
    <row r="162" spans="1:7" x14ac:dyDescent="0.35">
      <c r="A162" s="2"/>
      <c r="B162" s="2"/>
      <c r="C162" s="2"/>
      <c r="D162" s="2"/>
      <c r="E162" s="2"/>
      <c r="F162" s="3"/>
      <c r="G162" s="3"/>
    </row>
    <row r="163" spans="1:7" x14ac:dyDescent="0.35">
      <c r="A163" s="2"/>
      <c r="B163" s="2"/>
      <c r="C163" s="2"/>
      <c r="D163" s="2"/>
      <c r="E163" s="2"/>
      <c r="F163" s="3"/>
      <c r="G163" s="3"/>
    </row>
    <row r="164" spans="1:7" x14ac:dyDescent="0.35">
      <c r="A164" s="2"/>
      <c r="B164" s="2"/>
      <c r="C164" s="2"/>
      <c r="D164" s="2"/>
      <c r="E164" s="2"/>
      <c r="F164" s="3"/>
      <c r="G164" s="3"/>
    </row>
    <row r="165" spans="1:7" x14ac:dyDescent="0.35">
      <c r="A165" s="2"/>
      <c r="B165" s="2"/>
      <c r="C165" s="2"/>
      <c r="D165" s="2"/>
      <c r="E165" s="2"/>
      <c r="F165" s="3"/>
      <c r="G165" s="3"/>
    </row>
    <row r="166" spans="1:7" x14ac:dyDescent="0.35">
      <c r="A166" s="2"/>
      <c r="B166" s="2"/>
      <c r="C166" s="2"/>
      <c r="D166" s="2"/>
      <c r="E166" s="2"/>
      <c r="F166" s="3"/>
      <c r="G166" s="3"/>
    </row>
    <row r="167" spans="1:7" x14ac:dyDescent="0.35">
      <c r="A167" s="2"/>
      <c r="B167" s="2"/>
      <c r="C167" s="2"/>
      <c r="D167" s="2"/>
      <c r="E167" s="2"/>
      <c r="F167" s="3"/>
      <c r="G167" s="3"/>
    </row>
    <row r="168" spans="1:7" x14ac:dyDescent="0.35">
      <c r="A168" s="2"/>
      <c r="B168" s="2"/>
      <c r="C168" s="2"/>
      <c r="D168" s="2"/>
      <c r="E168" s="2"/>
      <c r="F168" s="3"/>
      <c r="G168" s="3"/>
    </row>
    <row r="169" spans="1:7" x14ac:dyDescent="0.35">
      <c r="A169" s="2"/>
      <c r="B169" s="2"/>
      <c r="C169" s="2"/>
      <c r="D169" s="2"/>
      <c r="E169" s="2"/>
      <c r="F169" s="3"/>
      <c r="G169" s="3"/>
    </row>
    <row r="170" spans="1:7" x14ac:dyDescent="0.35">
      <c r="A170" s="2"/>
      <c r="B170" s="2"/>
      <c r="C170" s="2"/>
      <c r="D170" s="2"/>
      <c r="E170" s="2"/>
      <c r="F170" s="3"/>
      <c r="G170" s="3"/>
    </row>
    <row r="171" spans="1:7" x14ac:dyDescent="0.35">
      <c r="A171" s="2"/>
      <c r="B171" s="2"/>
      <c r="C171" s="2"/>
      <c r="D171" s="2"/>
      <c r="E171" s="2"/>
      <c r="F171" s="3"/>
      <c r="G171" s="3"/>
    </row>
    <row r="172" spans="1:7" x14ac:dyDescent="0.35">
      <c r="A172" s="2"/>
      <c r="B172" s="2"/>
      <c r="C172" s="2"/>
      <c r="D172" s="2"/>
      <c r="E172" s="2"/>
      <c r="F172" s="3"/>
      <c r="G172" s="3"/>
    </row>
    <row r="173" spans="1:7" x14ac:dyDescent="0.35">
      <c r="A173" s="2"/>
      <c r="B173" s="2"/>
      <c r="C173" s="2"/>
      <c r="D173" s="2"/>
      <c r="E173" s="2"/>
      <c r="F173" s="3"/>
      <c r="G173" s="3"/>
    </row>
    <row r="174" spans="1:7" x14ac:dyDescent="0.35">
      <c r="A174" s="2"/>
      <c r="B174" s="2"/>
      <c r="C174" s="2"/>
      <c r="D174" s="2"/>
      <c r="E174" s="2"/>
      <c r="F174" s="3"/>
      <c r="G174" s="3"/>
    </row>
    <row r="175" spans="1:7" x14ac:dyDescent="0.35">
      <c r="A175" s="2"/>
      <c r="B175" s="2"/>
      <c r="C175" s="2"/>
      <c r="D175" s="2"/>
      <c r="E175" s="2"/>
      <c r="F175" s="3"/>
      <c r="G175" s="3"/>
    </row>
    <row r="176" spans="1:7" x14ac:dyDescent="0.35">
      <c r="A176" s="2"/>
      <c r="B176" s="2"/>
      <c r="C176" s="2"/>
      <c r="D176" s="2"/>
      <c r="E176" s="2"/>
      <c r="F176" s="3"/>
      <c r="G176" s="3"/>
    </row>
    <row r="177" spans="1:7" x14ac:dyDescent="0.35">
      <c r="A177" s="2"/>
      <c r="B177" s="2"/>
      <c r="C177" s="2"/>
      <c r="D177" s="2"/>
      <c r="E177" s="2"/>
      <c r="F177" s="3"/>
      <c r="G177" s="3"/>
    </row>
    <row r="178" spans="1:7" x14ac:dyDescent="0.35">
      <c r="A178" s="2"/>
      <c r="B178" s="2"/>
      <c r="C178" s="2"/>
      <c r="D178" s="2"/>
      <c r="E178" s="2"/>
      <c r="F178" s="3"/>
      <c r="G178" s="3"/>
    </row>
    <row r="179" spans="1:7" x14ac:dyDescent="0.35">
      <c r="A179" s="2"/>
      <c r="B179" s="2"/>
      <c r="C179" s="2"/>
      <c r="D179" s="2"/>
      <c r="E179" s="2"/>
      <c r="F179" s="3"/>
      <c r="G179" s="3"/>
    </row>
    <row r="180" spans="1:7" x14ac:dyDescent="0.35">
      <c r="A180" s="2"/>
      <c r="B180" s="2"/>
      <c r="C180" s="2"/>
      <c r="D180" s="2"/>
      <c r="E180" s="2"/>
      <c r="F180" s="3"/>
      <c r="G180" s="3"/>
    </row>
    <row r="181" spans="1:7" x14ac:dyDescent="0.35">
      <c r="A181" s="2"/>
      <c r="B181" s="2"/>
      <c r="C181" s="2"/>
      <c r="D181" s="2"/>
      <c r="E181" s="2"/>
      <c r="F181" s="3"/>
      <c r="G181" s="3"/>
    </row>
    <row r="182" spans="1:7" x14ac:dyDescent="0.35">
      <c r="A182" s="2"/>
      <c r="B182" s="2"/>
      <c r="C182" s="2"/>
      <c r="D182" s="2"/>
      <c r="E182" s="2"/>
      <c r="F182" s="3"/>
      <c r="G182" s="3"/>
    </row>
    <row r="183" spans="1:7" x14ac:dyDescent="0.35">
      <c r="A183" s="2"/>
      <c r="B183" s="2"/>
      <c r="C183" s="2"/>
      <c r="D183" s="2"/>
      <c r="E183" s="2"/>
      <c r="F183" s="3"/>
      <c r="G183" s="3"/>
    </row>
    <row r="184" spans="1:7" x14ac:dyDescent="0.35">
      <c r="A184" s="2"/>
      <c r="B184" s="2"/>
      <c r="C184" s="2"/>
      <c r="D184" s="2"/>
      <c r="E184" s="2"/>
      <c r="F184" s="3"/>
      <c r="G184" s="3"/>
    </row>
    <row r="185" spans="1:7" x14ac:dyDescent="0.35">
      <c r="A185" s="2"/>
      <c r="B185" s="2"/>
      <c r="C185" s="2"/>
      <c r="D185" s="2"/>
      <c r="E185" s="2"/>
      <c r="F185" s="3"/>
      <c r="G185" s="3"/>
    </row>
    <row r="186" spans="1:7" x14ac:dyDescent="0.35">
      <c r="A186" s="2"/>
      <c r="B186" s="2"/>
      <c r="C186" s="2"/>
      <c r="D186" s="2"/>
      <c r="E186" s="2"/>
      <c r="F186" s="3"/>
      <c r="G186" s="3"/>
    </row>
    <row r="187" spans="1:7" x14ac:dyDescent="0.35">
      <c r="A187" s="2"/>
      <c r="B187" s="2"/>
      <c r="C187" s="2"/>
      <c r="D187" s="2"/>
      <c r="E187" s="2"/>
      <c r="F187" s="3"/>
      <c r="G187" s="3"/>
    </row>
    <row r="188" spans="1:7" x14ac:dyDescent="0.35">
      <c r="A188" s="2"/>
      <c r="B188" s="2"/>
      <c r="C188" s="2"/>
      <c r="D188" s="2"/>
      <c r="E188" s="2"/>
      <c r="F188" s="3"/>
      <c r="G188" s="3"/>
    </row>
    <row r="189" spans="1:7" x14ac:dyDescent="0.35">
      <c r="A189" s="2"/>
      <c r="B189" s="2"/>
      <c r="C189" s="2"/>
      <c r="D189" s="2"/>
      <c r="E189" s="2"/>
      <c r="F189" s="3"/>
      <c r="G189" s="3"/>
    </row>
    <row r="190" spans="1:7" x14ac:dyDescent="0.35">
      <c r="A190" s="2"/>
      <c r="B190" s="2"/>
      <c r="C190" s="2"/>
      <c r="D190" s="2"/>
      <c r="E190" s="2"/>
      <c r="F190" s="3"/>
      <c r="G190" s="3"/>
    </row>
    <row r="191" spans="1:7" x14ac:dyDescent="0.35">
      <c r="A191" s="2"/>
      <c r="B191" s="2"/>
      <c r="C191" s="2"/>
      <c r="D191" s="2"/>
      <c r="E191" s="2"/>
      <c r="F191" s="3"/>
      <c r="G191" s="3"/>
    </row>
    <row r="192" spans="1:7" x14ac:dyDescent="0.35">
      <c r="A192" s="2"/>
      <c r="B192" s="2"/>
      <c r="C192" s="2"/>
      <c r="D192" s="2"/>
      <c r="E192" s="2"/>
      <c r="F192" s="3"/>
      <c r="G192" s="3"/>
    </row>
    <row r="193" spans="1:7" x14ac:dyDescent="0.35">
      <c r="A193" s="2"/>
      <c r="B193" s="2"/>
      <c r="C193" s="2"/>
      <c r="D193" s="2"/>
      <c r="E193" s="2"/>
      <c r="F193" s="3"/>
      <c r="G193" s="3"/>
    </row>
    <row r="194" spans="1:7" x14ac:dyDescent="0.35">
      <c r="A194" s="2"/>
      <c r="B194" s="2"/>
      <c r="C194" s="2"/>
      <c r="D194" s="2"/>
      <c r="E194" s="2"/>
      <c r="F194" s="3"/>
      <c r="G194" s="3"/>
    </row>
    <row r="195" spans="1:7" x14ac:dyDescent="0.35">
      <c r="A195" s="2"/>
      <c r="B195" s="2"/>
      <c r="C195" s="2"/>
      <c r="D195" s="2"/>
      <c r="E195" s="2"/>
      <c r="F195" s="3"/>
      <c r="G195" s="3"/>
    </row>
    <row r="196" spans="1:7" x14ac:dyDescent="0.35">
      <c r="A196" s="2"/>
      <c r="B196" s="2"/>
      <c r="C196" s="2"/>
      <c r="D196" s="2"/>
      <c r="E196" s="2"/>
      <c r="F196" s="3"/>
      <c r="G196" s="3"/>
    </row>
    <row r="197" spans="1:7" x14ac:dyDescent="0.35">
      <c r="A197" s="2"/>
      <c r="B197" s="2"/>
      <c r="C197" s="2"/>
      <c r="D197" s="2"/>
      <c r="E197" s="2"/>
      <c r="F197" s="3"/>
      <c r="G197" s="3"/>
    </row>
    <row r="198" spans="1:7" x14ac:dyDescent="0.35">
      <c r="A198" s="2"/>
      <c r="B198" s="2"/>
      <c r="C198" s="2"/>
      <c r="D198" s="2"/>
      <c r="E198" s="2"/>
      <c r="F198" s="3"/>
      <c r="G198" s="3"/>
    </row>
    <row r="199" spans="1:7" x14ac:dyDescent="0.35">
      <c r="A199" s="2"/>
      <c r="B199" s="2"/>
      <c r="C199" s="2"/>
      <c r="D199" s="2"/>
      <c r="E199" s="2"/>
      <c r="F199" s="3"/>
      <c r="G199" s="3"/>
    </row>
    <row r="200" spans="1:7" x14ac:dyDescent="0.35">
      <c r="A200" s="2"/>
      <c r="B200" s="2"/>
      <c r="C200" s="2"/>
      <c r="D200" s="2"/>
      <c r="E200" s="2"/>
      <c r="F200" s="3"/>
      <c r="G200" s="3"/>
    </row>
    <row r="201" spans="1:7" x14ac:dyDescent="0.35">
      <c r="A201" s="2"/>
      <c r="B201" s="2"/>
      <c r="C201" s="2"/>
      <c r="D201" s="2"/>
      <c r="E201" s="2"/>
      <c r="F201" s="3"/>
      <c r="G201" s="3"/>
    </row>
    <row r="202" spans="1:7" x14ac:dyDescent="0.35">
      <c r="A202" s="2"/>
      <c r="B202" s="2"/>
      <c r="C202" s="2"/>
      <c r="D202" s="2"/>
      <c r="E202" s="2"/>
      <c r="F202" s="3"/>
      <c r="G202" s="3"/>
    </row>
    <row r="203" spans="1:7" x14ac:dyDescent="0.35">
      <c r="A203" s="2"/>
      <c r="B203" s="2"/>
      <c r="C203" s="2"/>
      <c r="D203" s="2"/>
      <c r="E203" s="2"/>
      <c r="F203" s="3"/>
      <c r="G203" s="3"/>
    </row>
    <row r="204" spans="1:7" x14ac:dyDescent="0.35">
      <c r="A204" s="2"/>
      <c r="B204" s="2"/>
      <c r="C204" s="2"/>
      <c r="D204" s="2"/>
      <c r="E204" s="2"/>
      <c r="F204" s="3"/>
      <c r="G204" s="3"/>
    </row>
    <row r="205" spans="1:7" x14ac:dyDescent="0.35">
      <c r="A205" s="2"/>
      <c r="B205" s="2"/>
      <c r="C205" s="2"/>
      <c r="D205" s="2"/>
      <c r="E205" s="2"/>
      <c r="F205" s="3"/>
      <c r="G205" s="3"/>
    </row>
    <row r="206" spans="1:7" x14ac:dyDescent="0.35">
      <c r="A206" s="2"/>
      <c r="B206" s="2"/>
      <c r="C206" s="2"/>
      <c r="D206" s="2"/>
      <c r="E206" s="2"/>
      <c r="F206" s="3"/>
      <c r="G206" s="3"/>
    </row>
    <row r="207" spans="1:7" x14ac:dyDescent="0.35">
      <c r="A207" s="2"/>
      <c r="B207" s="2"/>
      <c r="C207" s="2"/>
      <c r="D207" s="2"/>
      <c r="E207" s="2"/>
      <c r="F207" s="3"/>
      <c r="G207" s="3"/>
    </row>
    <row r="208" spans="1:7" x14ac:dyDescent="0.35">
      <c r="A208" s="2"/>
      <c r="B208" s="2"/>
      <c r="C208" s="2"/>
      <c r="D208" s="2"/>
      <c r="E208" s="2"/>
      <c r="F208" s="3"/>
      <c r="G208" s="3"/>
    </row>
    <row r="209" spans="1:7" x14ac:dyDescent="0.35">
      <c r="A209" s="2"/>
      <c r="B209" s="2"/>
      <c r="C209" s="2"/>
      <c r="D209" s="2"/>
      <c r="E209" s="2"/>
      <c r="F209" s="3"/>
      <c r="G209" s="3"/>
    </row>
    <row r="210" spans="1:7" x14ac:dyDescent="0.35">
      <c r="A210" s="2"/>
      <c r="B210" s="2"/>
      <c r="C210" s="2"/>
      <c r="D210" s="2"/>
      <c r="E210" s="2"/>
      <c r="F210" s="3"/>
      <c r="G210" s="3"/>
    </row>
    <row r="211" spans="1:7" x14ac:dyDescent="0.35">
      <c r="A211" s="2"/>
      <c r="B211" s="2"/>
      <c r="C211" s="2"/>
      <c r="D211" s="2"/>
      <c r="E211" s="2"/>
      <c r="F211" s="3"/>
      <c r="G211" s="3"/>
    </row>
    <row r="212" spans="1:7" x14ac:dyDescent="0.35">
      <c r="A212" s="2"/>
      <c r="B212" s="2"/>
      <c r="C212" s="2"/>
      <c r="D212" s="2"/>
      <c r="E212" s="2"/>
      <c r="F212" s="3"/>
      <c r="G212" s="3"/>
    </row>
    <row r="213" spans="1:7" x14ac:dyDescent="0.35">
      <c r="A213" s="2"/>
      <c r="B213" s="2"/>
      <c r="C213" s="2"/>
      <c r="D213" s="2"/>
      <c r="E213" s="2"/>
      <c r="F213" s="3"/>
      <c r="G213" s="3"/>
    </row>
    <row r="214" spans="1:7" x14ac:dyDescent="0.35">
      <c r="A214" s="2"/>
      <c r="B214" s="2"/>
      <c r="C214" s="2"/>
      <c r="D214" s="2"/>
      <c r="E214" s="2"/>
      <c r="F214" s="3"/>
      <c r="G214" s="3"/>
    </row>
    <row r="215" spans="1:7" x14ac:dyDescent="0.35">
      <c r="A215" s="2"/>
      <c r="B215" s="2"/>
      <c r="C215" s="2"/>
      <c r="D215" s="2"/>
      <c r="E215" s="2"/>
      <c r="F215" s="3"/>
      <c r="G215" s="3"/>
    </row>
    <row r="216" spans="1:7" x14ac:dyDescent="0.35">
      <c r="A216" s="2"/>
      <c r="B216" s="2"/>
      <c r="C216" s="2"/>
      <c r="D216" s="2"/>
      <c r="E216" s="2"/>
      <c r="F216" s="3"/>
      <c r="G216" s="3"/>
    </row>
    <row r="217" spans="1:7" x14ac:dyDescent="0.35">
      <c r="A217" s="2"/>
      <c r="B217" s="2"/>
      <c r="C217" s="2"/>
      <c r="D217" s="2"/>
      <c r="E217" s="2"/>
      <c r="F217" s="3"/>
      <c r="G217" s="3"/>
    </row>
    <row r="218" spans="1:7" x14ac:dyDescent="0.35">
      <c r="A218" s="2"/>
      <c r="B218" s="2"/>
      <c r="C218" s="2"/>
      <c r="D218" s="2"/>
      <c r="E218" s="2"/>
      <c r="F218" s="3"/>
      <c r="G218" s="3"/>
    </row>
    <row r="219" spans="1:7" x14ac:dyDescent="0.35">
      <c r="A219" s="2"/>
      <c r="B219" s="2"/>
      <c r="C219" s="2"/>
      <c r="D219" s="2"/>
      <c r="E219" s="2"/>
      <c r="F219" s="3"/>
      <c r="G219" s="3"/>
    </row>
    <row r="220" spans="1:7" x14ac:dyDescent="0.35">
      <c r="A220" s="2"/>
      <c r="B220" s="2"/>
      <c r="C220" s="2"/>
      <c r="D220" s="2"/>
      <c r="E220" s="2"/>
      <c r="F220" s="3"/>
      <c r="G220" s="3"/>
    </row>
    <row r="221" spans="1:7" x14ac:dyDescent="0.35">
      <c r="A221" s="2"/>
      <c r="B221" s="2"/>
      <c r="C221" s="2"/>
      <c r="D221" s="2"/>
      <c r="E221" s="2"/>
      <c r="F221" s="3"/>
      <c r="G221" s="3"/>
    </row>
    <row r="222" spans="1:7" x14ac:dyDescent="0.35">
      <c r="A222" s="2"/>
      <c r="B222" s="2"/>
      <c r="C222" s="2"/>
      <c r="D222" s="2"/>
      <c r="E222" s="2"/>
      <c r="F222" s="3"/>
      <c r="G222" s="3"/>
    </row>
    <row r="223" spans="1:7" x14ac:dyDescent="0.35">
      <c r="A223" s="2"/>
      <c r="B223" s="2"/>
      <c r="C223" s="2"/>
      <c r="D223" s="2"/>
      <c r="E223" s="2"/>
      <c r="F223" s="3"/>
      <c r="G223" s="3"/>
    </row>
    <row r="224" spans="1:7" x14ac:dyDescent="0.35">
      <c r="A224" s="2"/>
      <c r="B224" s="2"/>
      <c r="C224" s="2"/>
      <c r="D224" s="2"/>
      <c r="E224" s="2"/>
      <c r="F224" s="3"/>
      <c r="G224" s="3"/>
    </row>
    <row r="225" spans="1:7" x14ac:dyDescent="0.35">
      <c r="A225" s="2"/>
      <c r="B225" s="2"/>
      <c r="C225" s="2"/>
      <c r="D225" s="2"/>
      <c r="E225" s="2"/>
      <c r="F225" s="3"/>
      <c r="G225" s="3"/>
    </row>
    <row r="226" spans="1:7" x14ac:dyDescent="0.35">
      <c r="A226" s="2"/>
      <c r="B226" s="2"/>
      <c r="C226" s="2"/>
      <c r="D226" s="2"/>
      <c r="E226" s="2"/>
      <c r="F226" s="3"/>
      <c r="G226" s="3"/>
    </row>
    <row r="227" spans="1:7" x14ac:dyDescent="0.35">
      <c r="A227" s="2"/>
      <c r="B227" s="2"/>
      <c r="C227" s="2"/>
      <c r="D227" s="2"/>
      <c r="E227" s="2"/>
      <c r="F227" s="3"/>
      <c r="G227" s="3"/>
    </row>
    <row r="228" spans="1:7" x14ac:dyDescent="0.35">
      <c r="A228" s="2"/>
      <c r="B228" s="2"/>
      <c r="C228" s="2"/>
      <c r="D228" s="2"/>
      <c r="E228" s="2"/>
      <c r="F228" s="3"/>
      <c r="G228" s="3"/>
    </row>
    <row r="229" spans="1:7" x14ac:dyDescent="0.35">
      <c r="A229" s="2"/>
      <c r="B229" s="2"/>
      <c r="C229" s="2"/>
      <c r="D229" s="2"/>
      <c r="E229" s="2"/>
      <c r="F229" s="3"/>
      <c r="G229" s="3"/>
    </row>
    <row r="230" spans="1:7" x14ac:dyDescent="0.35">
      <c r="A230" s="2"/>
      <c r="B230" s="2"/>
      <c r="C230" s="2"/>
      <c r="D230" s="2"/>
      <c r="E230" s="2"/>
      <c r="F230" s="3"/>
      <c r="G230" s="3"/>
    </row>
    <row r="231" spans="1:7" x14ac:dyDescent="0.35">
      <c r="A231" s="2"/>
      <c r="B231" s="2"/>
      <c r="C231" s="2"/>
      <c r="D231" s="2"/>
      <c r="E231" s="2"/>
      <c r="F231" s="3"/>
      <c r="G231" s="3"/>
    </row>
    <row r="232" spans="1:7" x14ac:dyDescent="0.35">
      <c r="A232" s="2"/>
      <c r="B232" s="2"/>
      <c r="C232" s="2"/>
      <c r="D232" s="2"/>
      <c r="E232" s="2"/>
      <c r="F232" s="3"/>
      <c r="G232" s="3"/>
    </row>
    <row r="233" spans="1:7" x14ac:dyDescent="0.35">
      <c r="A233" s="2"/>
      <c r="B233" s="2"/>
      <c r="C233" s="2"/>
      <c r="D233" s="2"/>
      <c r="E233" s="2"/>
      <c r="F233" s="3"/>
      <c r="G233" s="3"/>
    </row>
    <row r="234" spans="1:7" x14ac:dyDescent="0.35">
      <c r="A234" s="2"/>
      <c r="B234" s="2"/>
      <c r="C234" s="2"/>
      <c r="D234" s="2"/>
      <c r="E234" s="2"/>
      <c r="F234" s="3"/>
      <c r="G234" s="3"/>
    </row>
    <row r="235" spans="1:7" x14ac:dyDescent="0.35">
      <c r="A235" s="2"/>
      <c r="B235" s="2"/>
      <c r="C235" s="2"/>
      <c r="D235" s="2"/>
      <c r="E235" s="2"/>
      <c r="F235" s="3"/>
      <c r="G235" s="3"/>
    </row>
    <row r="236" spans="1:7" x14ac:dyDescent="0.35">
      <c r="A236" s="2"/>
      <c r="B236" s="2"/>
      <c r="C236" s="2"/>
      <c r="D236" s="2"/>
      <c r="E236" s="2"/>
      <c r="F236" s="3"/>
      <c r="G236" s="3"/>
    </row>
    <row r="237" spans="1:7" x14ac:dyDescent="0.35">
      <c r="A237" s="2"/>
      <c r="B237" s="2"/>
      <c r="C237" s="2"/>
      <c r="D237" s="2"/>
      <c r="E237" s="2"/>
      <c r="F237" s="3"/>
      <c r="G237" s="3"/>
    </row>
    <row r="238" spans="1:7" x14ac:dyDescent="0.35">
      <c r="A238" s="2"/>
      <c r="B238" s="2"/>
      <c r="C238" s="2"/>
      <c r="D238" s="2"/>
      <c r="E238" s="2"/>
      <c r="F238" s="3"/>
      <c r="G238" s="3"/>
    </row>
    <row r="239" spans="1:7" x14ac:dyDescent="0.35">
      <c r="A239" s="2"/>
      <c r="B239" s="2"/>
      <c r="C239" s="2"/>
      <c r="D239" s="2"/>
      <c r="E239" s="2"/>
      <c r="F239" s="3"/>
      <c r="G239" s="3"/>
    </row>
    <row r="240" spans="1:7" x14ac:dyDescent="0.35">
      <c r="A240" s="2"/>
      <c r="B240" s="2"/>
      <c r="C240" s="2"/>
      <c r="D240" s="2"/>
      <c r="E240" s="2"/>
      <c r="F240" s="3"/>
      <c r="G240" s="3"/>
    </row>
    <row r="241" spans="1:7" x14ac:dyDescent="0.35">
      <c r="A241" s="2"/>
      <c r="B241" s="2"/>
      <c r="C241" s="2"/>
      <c r="D241" s="2"/>
      <c r="E241" s="2"/>
      <c r="F241" s="3"/>
      <c r="G241" s="3"/>
    </row>
    <row r="242" spans="1:7" x14ac:dyDescent="0.35">
      <c r="A242" s="2"/>
      <c r="B242" s="2"/>
      <c r="C242" s="2"/>
      <c r="D242" s="2"/>
      <c r="E242" s="2"/>
      <c r="F242" s="3"/>
      <c r="G242" s="3"/>
    </row>
    <row r="243" spans="1:7" x14ac:dyDescent="0.35">
      <c r="A243" s="2"/>
      <c r="B243" s="2"/>
      <c r="C243" s="2"/>
      <c r="D243" s="2"/>
      <c r="E243" s="2"/>
      <c r="F243" s="3"/>
      <c r="G243" s="3"/>
    </row>
    <row r="244" spans="1:7" x14ac:dyDescent="0.35">
      <c r="A244" s="5"/>
      <c r="B244" s="5"/>
      <c r="C244" s="5"/>
      <c r="D244" s="5"/>
      <c r="E244" s="5"/>
      <c r="F244" s="1"/>
      <c r="G244" s="1"/>
    </row>
    <row r="245" spans="1:7" x14ac:dyDescent="0.35">
      <c r="A245" s="2"/>
      <c r="B245" s="2"/>
      <c r="C245" s="2"/>
      <c r="D245" s="2"/>
      <c r="E245" s="2"/>
      <c r="F245" s="3"/>
      <c r="G245" s="3"/>
    </row>
    <row r="246" spans="1:7" x14ac:dyDescent="0.35">
      <c r="A246" s="2"/>
      <c r="B246" s="2"/>
      <c r="C246" s="2"/>
      <c r="D246" s="2"/>
      <c r="E246" s="2"/>
      <c r="F246" s="3"/>
      <c r="G246" s="3"/>
    </row>
    <row r="247" spans="1:7" x14ac:dyDescent="0.35">
      <c r="A247" s="2"/>
      <c r="B247" s="2"/>
      <c r="C247" s="2"/>
      <c r="D247" s="2"/>
      <c r="E247" s="2"/>
      <c r="F247" s="3"/>
      <c r="G247" s="3"/>
    </row>
    <row r="248" spans="1:7" x14ac:dyDescent="0.35">
      <c r="A248" s="2"/>
      <c r="B248" s="2"/>
      <c r="C248" s="2"/>
      <c r="D248" s="2"/>
      <c r="E248" s="2"/>
      <c r="F248" s="3"/>
      <c r="G248" s="3"/>
    </row>
    <row r="249" spans="1:7" x14ac:dyDescent="0.35">
      <c r="A249" s="2"/>
      <c r="B249" s="2"/>
      <c r="C249" s="2"/>
      <c r="D249" s="2"/>
      <c r="E249" s="2"/>
      <c r="F249" s="3"/>
      <c r="G249" s="3"/>
    </row>
    <row r="250" spans="1:7" x14ac:dyDescent="0.35">
      <c r="A250" s="2"/>
      <c r="B250" s="2"/>
      <c r="C250" s="2"/>
      <c r="D250" s="2"/>
      <c r="E250" s="2"/>
      <c r="F250" s="3"/>
      <c r="G250" s="3"/>
    </row>
    <row r="251" spans="1:7" x14ac:dyDescent="0.35">
      <c r="A251" s="2"/>
      <c r="B251" s="2"/>
      <c r="C251" s="2"/>
      <c r="D251" s="2"/>
      <c r="E251" s="2"/>
      <c r="F251" s="3"/>
      <c r="G251" s="3"/>
    </row>
    <row r="252" spans="1:7" x14ac:dyDescent="0.35">
      <c r="A252" s="2"/>
      <c r="B252" s="2"/>
      <c r="C252" s="2"/>
      <c r="D252" s="2"/>
      <c r="E252" s="2"/>
      <c r="F252" s="3"/>
      <c r="G252" s="3"/>
    </row>
    <row r="253" spans="1:7" x14ac:dyDescent="0.35">
      <c r="A253" s="2"/>
      <c r="B253" s="2"/>
      <c r="C253" s="2"/>
      <c r="D253" s="2"/>
      <c r="E253" s="2"/>
      <c r="F253" s="3"/>
      <c r="G253" s="3"/>
    </row>
    <row r="254" spans="1:7" x14ac:dyDescent="0.35">
      <c r="A254" s="2"/>
      <c r="B254" s="2"/>
      <c r="C254" s="2"/>
      <c r="D254" s="2"/>
      <c r="E254" s="2"/>
      <c r="F254" s="3"/>
      <c r="G254" s="3"/>
    </row>
    <row r="255" spans="1:7" x14ac:dyDescent="0.35">
      <c r="A255" s="2"/>
      <c r="B255" s="2"/>
      <c r="C255" s="2"/>
      <c r="D255" s="2"/>
      <c r="E255" s="2"/>
      <c r="F255" s="3"/>
      <c r="G255" s="3"/>
    </row>
    <row r="256" spans="1:7" x14ac:dyDescent="0.35">
      <c r="A256" s="2"/>
      <c r="B256" s="2"/>
      <c r="C256" s="2"/>
      <c r="D256" s="2"/>
      <c r="E256" s="2"/>
      <c r="F256" s="3"/>
      <c r="G256" s="3"/>
    </row>
    <row r="257" spans="1:7" x14ac:dyDescent="0.35">
      <c r="A257" s="2"/>
      <c r="B257" s="2"/>
      <c r="C257" s="2"/>
      <c r="D257" s="2"/>
      <c r="E257" s="2"/>
      <c r="F257" s="3"/>
      <c r="G257" s="3"/>
    </row>
    <row r="258" spans="1:7" x14ac:dyDescent="0.35">
      <c r="A258" s="2"/>
      <c r="B258" s="2"/>
      <c r="C258" s="2"/>
      <c r="D258" s="2"/>
      <c r="E258" s="2"/>
      <c r="F258" s="3"/>
      <c r="G258" s="3"/>
    </row>
    <row r="259" spans="1:7" x14ac:dyDescent="0.35">
      <c r="A259" s="2"/>
      <c r="B259" s="2"/>
      <c r="C259" s="2"/>
      <c r="D259" s="2"/>
      <c r="E259" s="2"/>
      <c r="F259" s="3"/>
      <c r="G259" s="3"/>
    </row>
    <row r="260" spans="1:7" x14ac:dyDescent="0.35">
      <c r="A260" s="2"/>
      <c r="B260" s="2"/>
      <c r="C260" s="2"/>
      <c r="D260" s="2"/>
      <c r="E260" s="2"/>
      <c r="F260" s="3"/>
      <c r="G260" s="3"/>
    </row>
    <row r="261" spans="1:7" x14ac:dyDescent="0.35">
      <c r="A261" s="2"/>
      <c r="B261" s="2"/>
      <c r="C261" s="2"/>
      <c r="D261" s="2"/>
      <c r="E261" s="2"/>
      <c r="F261" s="3"/>
      <c r="G261" s="3"/>
    </row>
    <row r="262" spans="1:7" x14ac:dyDescent="0.35">
      <c r="A262" s="2"/>
      <c r="B262" s="2"/>
      <c r="C262" s="2"/>
      <c r="D262" s="2"/>
      <c r="E262" s="2"/>
      <c r="F262" s="3"/>
      <c r="G262" s="3"/>
    </row>
    <row r="263" spans="1:7" x14ac:dyDescent="0.35">
      <c r="A263" s="2"/>
      <c r="B263" s="2"/>
      <c r="C263" s="2"/>
      <c r="D263" s="2"/>
      <c r="E263" s="2"/>
      <c r="F263" s="3"/>
      <c r="G263" s="3"/>
    </row>
    <row r="264" spans="1:7" x14ac:dyDescent="0.35">
      <c r="A264" s="2"/>
      <c r="B264" s="2"/>
      <c r="C264" s="2"/>
      <c r="D264" s="2"/>
      <c r="E264" s="2"/>
      <c r="F264" s="3"/>
      <c r="G264" s="3"/>
    </row>
    <row r="265" spans="1:7" x14ac:dyDescent="0.35">
      <c r="A265" s="2"/>
      <c r="B265" s="2"/>
      <c r="C265" s="2"/>
      <c r="D265" s="2"/>
      <c r="E265" s="2"/>
      <c r="F265" s="3"/>
      <c r="G265" s="3"/>
    </row>
    <row r="266" spans="1:7" x14ac:dyDescent="0.35">
      <c r="A266" s="2"/>
      <c r="B266" s="2"/>
      <c r="C266" s="2"/>
      <c r="D266" s="2"/>
      <c r="E266" s="2"/>
      <c r="F266" s="3"/>
      <c r="G266" s="3"/>
    </row>
    <row r="267" spans="1:7" x14ac:dyDescent="0.35">
      <c r="A267" s="2"/>
      <c r="B267" s="2"/>
      <c r="C267" s="2"/>
      <c r="D267" s="2"/>
      <c r="E267" s="2"/>
      <c r="F267" s="3"/>
      <c r="G267" s="3"/>
    </row>
    <row r="268" spans="1:7" x14ac:dyDescent="0.35">
      <c r="A268" s="2"/>
      <c r="B268" s="2"/>
      <c r="C268" s="2"/>
      <c r="D268" s="2"/>
      <c r="E268" s="2"/>
      <c r="F268" s="3"/>
      <c r="G268" s="3"/>
    </row>
    <row r="269" spans="1:7" x14ac:dyDescent="0.35">
      <c r="A269" s="2"/>
      <c r="B269" s="2"/>
      <c r="C269" s="2"/>
      <c r="D269" s="2"/>
      <c r="E269" s="2"/>
      <c r="F269" s="3"/>
      <c r="G269" s="3"/>
    </row>
    <row r="270" spans="1:7" x14ac:dyDescent="0.35">
      <c r="A270" s="2"/>
      <c r="B270" s="2"/>
      <c r="C270" s="2"/>
      <c r="D270" s="2"/>
      <c r="E270" s="2"/>
      <c r="F270" s="3"/>
      <c r="G270" s="3"/>
    </row>
    <row r="271" spans="1:7" x14ac:dyDescent="0.35">
      <c r="A271" s="2"/>
      <c r="B271" s="2"/>
      <c r="C271" s="2"/>
      <c r="D271" s="2"/>
      <c r="E271" s="2"/>
      <c r="F271" s="3"/>
      <c r="G271" s="3"/>
    </row>
    <row r="272" spans="1:7" x14ac:dyDescent="0.35">
      <c r="A272" s="2"/>
      <c r="B272" s="2"/>
      <c r="C272" s="2"/>
      <c r="D272" s="2"/>
      <c r="E272" s="2"/>
      <c r="F272" s="3"/>
      <c r="G272" s="3"/>
    </row>
    <row r="273" spans="1:7" x14ac:dyDescent="0.35">
      <c r="A273" s="2"/>
      <c r="B273" s="2"/>
      <c r="C273" s="2"/>
      <c r="D273" s="2"/>
      <c r="E273" s="2"/>
      <c r="F273" s="3"/>
      <c r="G273" s="3"/>
    </row>
    <row r="274" spans="1:7" x14ac:dyDescent="0.35">
      <c r="A274" s="2"/>
      <c r="B274" s="2"/>
      <c r="C274" s="2"/>
      <c r="D274" s="2"/>
      <c r="E274" s="2"/>
      <c r="F274" s="3"/>
      <c r="G274" s="3"/>
    </row>
    <row r="275" spans="1:7" x14ac:dyDescent="0.35">
      <c r="A275" s="2"/>
      <c r="B275" s="2"/>
      <c r="C275" s="2"/>
      <c r="D275" s="2"/>
      <c r="E275" s="2"/>
      <c r="F275" s="3"/>
      <c r="G275" s="3"/>
    </row>
    <row r="276" spans="1:7" x14ac:dyDescent="0.35">
      <c r="A276" s="2"/>
      <c r="B276" s="2"/>
      <c r="C276" s="2"/>
      <c r="D276" s="2"/>
      <c r="E276" s="2"/>
      <c r="F276" s="3"/>
      <c r="G276" s="3"/>
    </row>
    <row r="277" spans="1:7" x14ac:dyDescent="0.35">
      <c r="A277" s="2"/>
      <c r="B277" s="2"/>
      <c r="C277" s="2"/>
      <c r="D277" s="2"/>
      <c r="E277" s="2"/>
      <c r="F277" s="3"/>
      <c r="G277" s="3"/>
    </row>
    <row r="278" spans="1:7" x14ac:dyDescent="0.35">
      <c r="A278" s="2"/>
      <c r="B278" s="2"/>
      <c r="C278" s="2"/>
      <c r="D278" s="2"/>
      <c r="E278" s="2"/>
      <c r="F278" s="3"/>
      <c r="G278" s="3"/>
    </row>
    <row r="279" spans="1:7" x14ac:dyDescent="0.35">
      <c r="A279" s="2"/>
      <c r="B279" s="2"/>
      <c r="C279" s="2"/>
      <c r="D279" s="2"/>
      <c r="E279" s="2"/>
      <c r="F279" s="3"/>
      <c r="G279" s="3"/>
    </row>
    <row r="280" spans="1:7" x14ac:dyDescent="0.35">
      <c r="A280" s="2"/>
      <c r="B280" s="2"/>
      <c r="C280" s="2"/>
      <c r="D280" s="2"/>
      <c r="E280" s="2"/>
      <c r="F280" s="3"/>
      <c r="G280" s="3"/>
    </row>
    <row r="281" spans="1:7" x14ac:dyDescent="0.35">
      <c r="A281" s="2"/>
      <c r="B281" s="2"/>
      <c r="C281" s="2"/>
      <c r="D281" s="2"/>
      <c r="E281" s="2"/>
      <c r="F281" s="3"/>
      <c r="G281" s="3"/>
    </row>
    <row r="282" spans="1:7" x14ac:dyDescent="0.35">
      <c r="A282" s="2"/>
      <c r="B282" s="2"/>
      <c r="C282" s="2"/>
      <c r="D282" s="2"/>
      <c r="E282" s="2"/>
      <c r="F282" s="3"/>
      <c r="G282" s="3"/>
    </row>
    <row r="283" spans="1:7" x14ac:dyDescent="0.35">
      <c r="A283" s="2"/>
      <c r="B283" s="2"/>
      <c r="C283" s="2"/>
      <c r="D283" s="2"/>
      <c r="E283" s="2"/>
      <c r="F283" s="3"/>
      <c r="G283" s="3"/>
    </row>
    <row r="284" spans="1:7" x14ac:dyDescent="0.35">
      <c r="A284" s="2"/>
      <c r="B284" s="2"/>
      <c r="C284" s="2"/>
      <c r="D284" s="2"/>
      <c r="E284" s="2"/>
      <c r="F284" s="3"/>
      <c r="G284" s="3"/>
    </row>
    <row r="285" spans="1:7" x14ac:dyDescent="0.35">
      <c r="A285" s="2"/>
      <c r="B285" s="2"/>
      <c r="C285" s="2"/>
      <c r="D285" s="2"/>
      <c r="E285" s="2"/>
      <c r="F285" s="3"/>
      <c r="G285" s="3"/>
    </row>
    <row r="286" spans="1:7" x14ac:dyDescent="0.35">
      <c r="A286" s="2"/>
      <c r="B286" s="2"/>
      <c r="C286" s="2"/>
      <c r="D286" s="2"/>
      <c r="E286" s="2"/>
      <c r="F286" s="3"/>
      <c r="G286" s="3"/>
    </row>
    <row r="287" spans="1:7" x14ac:dyDescent="0.35">
      <c r="A287" s="2"/>
      <c r="B287" s="2"/>
      <c r="C287" s="2"/>
      <c r="D287" s="2"/>
      <c r="E287" s="2"/>
      <c r="F287" s="3"/>
      <c r="G287" s="3"/>
    </row>
    <row r="288" spans="1:7" x14ac:dyDescent="0.35">
      <c r="A288" s="2"/>
      <c r="B288" s="2"/>
      <c r="C288" s="2"/>
      <c r="D288" s="2"/>
      <c r="E288" s="2"/>
      <c r="F288" s="3"/>
      <c r="G288" s="3"/>
    </row>
    <row r="289" spans="1:7" x14ac:dyDescent="0.35">
      <c r="A289" s="2"/>
      <c r="B289" s="2"/>
      <c r="C289" s="2"/>
      <c r="D289" s="2"/>
      <c r="E289" s="2"/>
      <c r="F289" s="3"/>
      <c r="G289" s="3"/>
    </row>
    <row r="290" spans="1:7" x14ac:dyDescent="0.35">
      <c r="A290" s="2"/>
      <c r="B290" s="2"/>
      <c r="C290" s="2"/>
      <c r="D290" s="2"/>
      <c r="E290" s="2"/>
      <c r="F290" s="3"/>
      <c r="G290" s="3"/>
    </row>
    <row r="291" spans="1:7" x14ac:dyDescent="0.35">
      <c r="A291" s="2"/>
      <c r="B291" s="2"/>
      <c r="C291" s="2"/>
      <c r="D291" s="2"/>
      <c r="E291" s="2"/>
      <c r="F291" s="3"/>
      <c r="G291" s="3"/>
    </row>
    <row r="292" spans="1:7" x14ac:dyDescent="0.35">
      <c r="A292" s="2"/>
      <c r="B292" s="2"/>
      <c r="C292" s="2"/>
      <c r="D292" s="2"/>
      <c r="E292" s="2"/>
      <c r="F292" s="3"/>
      <c r="G292" s="3"/>
    </row>
    <row r="293" spans="1:7" x14ac:dyDescent="0.35">
      <c r="A293" s="2"/>
      <c r="B293" s="2"/>
      <c r="C293" s="2"/>
      <c r="D293" s="2"/>
      <c r="E293" s="2"/>
      <c r="F293" s="3"/>
      <c r="G293" s="3"/>
    </row>
    <row r="294" spans="1:7" x14ac:dyDescent="0.35">
      <c r="A294" s="2"/>
      <c r="B294" s="2"/>
      <c r="C294" s="2"/>
      <c r="D294" s="2"/>
      <c r="E294" s="2"/>
      <c r="F294" s="3"/>
      <c r="G294" s="3"/>
    </row>
    <row r="295" spans="1:7" x14ac:dyDescent="0.35">
      <c r="A295" s="2"/>
      <c r="B295" s="2"/>
      <c r="C295" s="2"/>
      <c r="D295" s="2"/>
      <c r="E295" s="2"/>
      <c r="F295" s="3"/>
      <c r="G295" s="3"/>
    </row>
    <row r="296" spans="1:7" x14ac:dyDescent="0.35">
      <c r="A296" s="2"/>
      <c r="B296" s="2"/>
      <c r="C296" s="2"/>
      <c r="D296" s="2"/>
      <c r="E296" s="2"/>
      <c r="F296" s="3"/>
      <c r="G296" s="3"/>
    </row>
    <row r="297" spans="1:7" x14ac:dyDescent="0.35">
      <c r="A297" s="2"/>
      <c r="B297" s="2"/>
      <c r="C297" s="2"/>
      <c r="D297" s="2"/>
      <c r="E297" s="2"/>
      <c r="F297" s="3"/>
      <c r="G297" s="3"/>
    </row>
    <row r="298" spans="1:7" x14ac:dyDescent="0.35">
      <c r="A298" s="2"/>
      <c r="B298" s="2"/>
      <c r="C298" s="2"/>
      <c r="D298" s="2"/>
      <c r="E298" s="2"/>
      <c r="F298" s="3"/>
      <c r="G298" s="3"/>
    </row>
    <row r="299" spans="1:7" x14ac:dyDescent="0.35">
      <c r="A299" s="2"/>
      <c r="B299" s="2"/>
      <c r="C299" s="2"/>
      <c r="D299" s="2"/>
      <c r="E299" s="2"/>
      <c r="F299" s="3"/>
      <c r="G299" s="3"/>
    </row>
    <row r="300" spans="1:7" x14ac:dyDescent="0.35">
      <c r="A300" s="2"/>
      <c r="B300" s="2"/>
      <c r="C300" s="2"/>
      <c r="D300" s="2"/>
      <c r="E300" s="2"/>
      <c r="F300" s="3"/>
      <c r="G300" s="3"/>
    </row>
    <row r="301" spans="1:7" x14ac:dyDescent="0.35">
      <c r="A301" s="2"/>
      <c r="B301" s="2"/>
      <c r="C301" s="2"/>
      <c r="D301" s="2"/>
      <c r="E301" s="2"/>
      <c r="F301" s="3"/>
      <c r="G301" s="3"/>
    </row>
    <row r="302" spans="1:7" x14ac:dyDescent="0.35">
      <c r="A302" s="2"/>
      <c r="B302" s="2"/>
      <c r="C302" s="2"/>
      <c r="D302" s="2"/>
      <c r="E302" s="2"/>
      <c r="F302" s="3"/>
      <c r="G302" s="3"/>
    </row>
    <row r="303" spans="1:7" x14ac:dyDescent="0.35">
      <c r="A303" s="2"/>
      <c r="B303" s="2"/>
      <c r="C303" s="2"/>
      <c r="D303" s="2"/>
      <c r="E303" s="2"/>
      <c r="F303" s="3"/>
      <c r="G303" s="3"/>
    </row>
    <row r="304" spans="1:7" x14ac:dyDescent="0.35">
      <c r="A304" s="2"/>
      <c r="B304" s="2"/>
      <c r="C304" s="2"/>
      <c r="D304" s="2"/>
      <c r="E304" s="2"/>
      <c r="F304" s="3"/>
      <c r="G304" s="3"/>
    </row>
    <row r="305" spans="1:7" x14ac:dyDescent="0.35">
      <c r="A305" s="2"/>
      <c r="B305" s="2"/>
      <c r="C305" s="2"/>
      <c r="D305" s="2"/>
      <c r="E305" s="2"/>
      <c r="F305" s="3"/>
      <c r="G305" s="3"/>
    </row>
    <row r="306" spans="1:7" x14ac:dyDescent="0.35">
      <c r="A306" s="2"/>
      <c r="B306" s="2"/>
      <c r="C306" s="2"/>
      <c r="D306" s="2"/>
      <c r="E306" s="2"/>
      <c r="F306" s="3"/>
      <c r="G306" s="3"/>
    </row>
    <row r="307" spans="1:7" x14ac:dyDescent="0.35">
      <c r="A307" s="2"/>
      <c r="B307" s="2"/>
      <c r="C307" s="2"/>
      <c r="D307" s="2"/>
      <c r="E307" s="2"/>
      <c r="F307" s="3"/>
      <c r="G307" s="3"/>
    </row>
    <row r="308" spans="1:7" x14ac:dyDescent="0.35">
      <c r="A308" s="2"/>
      <c r="B308" s="2"/>
      <c r="C308" s="2"/>
      <c r="D308" s="2"/>
      <c r="E308" s="2"/>
      <c r="F308" s="3"/>
      <c r="G308" s="3"/>
    </row>
    <row r="309" spans="1:7" x14ac:dyDescent="0.35">
      <c r="A309" s="2"/>
      <c r="B309" s="2"/>
      <c r="C309" s="2"/>
      <c r="D309" s="2"/>
      <c r="E309" s="2"/>
      <c r="F309" s="3"/>
      <c r="G309" s="3"/>
    </row>
    <row r="310" spans="1:7" x14ac:dyDescent="0.35">
      <c r="A310" s="2"/>
      <c r="B310" s="2"/>
      <c r="C310" s="2"/>
      <c r="D310" s="2"/>
      <c r="E310" s="2"/>
      <c r="F310" s="3"/>
      <c r="G310" s="3"/>
    </row>
    <row r="311" spans="1:7" x14ac:dyDescent="0.35">
      <c r="A311" s="2"/>
      <c r="B311" s="2"/>
      <c r="C311" s="2"/>
      <c r="D311" s="2"/>
      <c r="E311" s="2"/>
      <c r="F311" s="3"/>
      <c r="G311" s="3"/>
    </row>
    <row r="312" spans="1:7" x14ac:dyDescent="0.35">
      <c r="A312" s="2"/>
      <c r="B312" s="2"/>
      <c r="C312" s="2"/>
      <c r="D312" s="2"/>
      <c r="E312" s="2"/>
      <c r="F312" s="3"/>
      <c r="G312" s="3"/>
    </row>
    <row r="313" spans="1:7" x14ac:dyDescent="0.35">
      <c r="A313" s="2"/>
      <c r="B313" s="2"/>
      <c r="C313" s="2"/>
      <c r="D313" s="2"/>
      <c r="E313" s="2"/>
      <c r="F313" s="3"/>
      <c r="G313" s="3"/>
    </row>
    <row r="314" spans="1:7" x14ac:dyDescent="0.35">
      <c r="A314" s="2"/>
      <c r="B314" s="2"/>
      <c r="C314" s="2"/>
      <c r="D314" s="2"/>
      <c r="E314" s="2"/>
      <c r="F314" s="3"/>
      <c r="G314" s="3"/>
    </row>
    <row r="315" spans="1:7" x14ac:dyDescent="0.35">
      <c r="A315" s="2"/>
      <c r="B315" s="2"/>
      <c r="C315" s="2"/>
      <c r="D315" s="2"/>
      <c r="E315" s="2"/>
      <c r="F315" s="3"/>
      <c r="G315" s="3"/>
    </row>
    <row r="316" spans="1:7" x14ac:dyDescent="0.35">
      <c r="A316" s="2"/>
      <c r="B316" s="2"/>
      <c r="C316" s="2"/>
      <c r="D316" s="2"/>
      <c r="E316" s="2"/>
      <c r="F316" s="3"/>
      <c r="G316" s="3"/>
    </row>
    <row r="317" spans="1:7" x14ac:dyDescent="0.35">
      <c r="A317" s="2"/>
      <c r="B317" s="2"/>
      <c r="C317" s="2"/>
      <c r="D317" s="2"/>
      <c r="E317" s="2"/>
      <c r="F317" s="3"/>
      <c r="G317" s="3"/>
    </row>
    <row r="318" spans="1:7" x14ac:dyDescent="0.35">
      <c r="A318" s="2"/>
      <c r="B318" s="2"/>
      <c r="C318" s="2"/>
      <c r="D318" s="2"/>
      <c r="E318" s="2"/>
      <c r="F318" s="3"/>
      <c r="G318" s="3"/>
    </row>
    <row r="319" spans="1:7" x14ac:dyDescent="0.35">
      <c r="A319" s="2"/>
      <c r="B319" s="2"/>
      <c r="C319" s="2"/>
      <c r="D319" s="2"/>
      <c r="E319" s="2"/>
      <c r="F319" s="3"/>
      <c r="G319" s="3"/>
    </row>
    <row r="320" spans="1:7" x14ac:dyDescent="0.35">
      <c r="A320" s="2"/>
      <c r="B320" s="2"/>
      <c r="C320" s="2"/>
      <c r="D320" s="2"/>
      <c r="E320" s="2"/>
      <c r="F320" s="3"/>
      <c r="G320" s="3"/>
    </row>
    <row r="321" spans="1:7" x14ac:dyDescent="0.35">
      <c r="A321" s="2"/>
      <c r="B321" s="2"/>
      <c r="C321" s="2"/>
      <c r="D321" s="2"/>
      <c r="E321" s="2"/>
      <c r="F321" s="3"/>
      <c r="G321" s="3"/>
    </row>
    <row r="322" spans="1:7" x14ac:dyDescent="0.35">
      <c r="A322" s="2"/>
      <c r="B322" s="2"/>
      <c r="C322" s="2"/>
      <c r="D322" s="2"/>
      <c r="E322" s="2"/>
      <c r="F322" s="3"/>
      <c r="G322" s="3"/>
    </row>
    <row r="323" spans="1:7" x14ac:dyDescent="0.35">
      <c r="A323" s="2"/>
      <c r="B323" s="2"/>
      <c r="C323" s="2"/>
      <c r="D323" s="2"/>
      <c r="E323" s="2"/>
      <c r="F323" s="3"/>
      <c r="G323" s="3"/>
    </row>
    <row r="324" spans="1:7" x14ac:dyDescent="0.35">
      <c r="A324" s="2"/>
      <c r="B324" s="2"/>
      <c r="C324" s="2"/>
      <c r="D324" s="2"/>
      <c r="E324" s="2"/>
      <c r="F324" s="3"/>
      <c r="G324" s="3"/>
    </row>
    <row r="325" spans="1:7" x14ac:dyDescent="0.35">
      <c r="A325" s="2"/>
      <c r="B325" s="2"/>
      <c r="C325" s="2"/>
      <c r="D325" s="2"/>
      <c r="E325" s="2"/>
      <c r="F325" s="3"/>
      <c r="G325" s="3"/>
    </row>
    <row r="326" spans="1:7" x14ac:dyDescent="0.35">
      <c r="A326" s="2"/>
      <c r="B326" s="2"/>
      <c r="C326" s="2"/>
      <c r="D326" s="2"/>
      <c r="E326" s="2"/>
      <c r="F326" s="3"/>
      <c r="G326" s="3"/>
    </row>
    <row r="327" spans="1:7" x14ac:dyDescent="0.35">
      <c r="A327" s="2"/>
      <c r="B327" s="2"/>
      <c r="C327" s="2"/>
      <c r="D327" s="2"/>
      <c r="E327" s="2"/>
      <c r="F327" s="3"/>
      <c r="G327" s="3"/>
    </row>
    <row r="328" spans="1:7" x14ac:dyDescent="0.35">
      <c r="A328" s="2"/>
      <c r="B328" s="2"/>
      <c r="C328" s="2"/>
      <c r="D328" s="2"/>
      <c r="E328" s="2"/>
      <c r="F328" s="3"/>
      <c r="G328" s="3"/>
    </row>
    <row r="329" spans="1:7" x14ac:dyDescent="0.35">
      <c r="A329" s="2"/>
      <c r="B329" s="2"/>
      <c r="C329" s="2"/>
      <c r="D329" s="2"/>
      <c r="E329" s="2"/>
      <c r="F329" s="3"/>
      <c r="G329" s="3"/>
    </row>
    <row r="330" spans="1:7" x14ac:dyDescent="0.35">
      <c r="A330" s="2"/>
      <c r="B330" s="2"/>
      <c r="C330" s="2"/>
      <c r="D330" s="2"/>
      <c r="E330" s="2"/>
      <c r="F330" s="3"/>
      <c r="G330" s="3"/>
    </row>
    <row r="331" spans="1:7" x14ac:dyDescent="0.35">
      <c r="A331" s="2"/>
      <c r="B331" s="2"/>
      <c r="C331" s="2"/>
      <c r="D331" s="2"/>
      <c r="E331" s="2"/>
      <c r="F331" s="3"/>
      <c r="G331" s="3"/>
    </row>
    <row r="332" spans="1:7" x14ac:dyDescent="0.35">
      <c r="A332" s="2"/>
      <c r="B332" s="2"/>
      <c r="C332" s="2"/>
      <c r="D332" s="2"/>
      <c r="E332" s="2"/>
      <c r="F332" s="3"/>
      <c r="G332" s="3"/>
    </row>
    <row r="333" spans="1:7" x14ac:dyDescent="0.35">
      <c r="A333" s="2"/>
      <c r="B333" s="2"/>
      <c r="C333" s="2"/>
      <c r="D333" s="2"/>
      <c r="E333" s="2"/>
      <c r="F333" s="3"/>
      <c r="G333" s="3"/>
    </row>
    <row r="334" spans="1:7" x14ac:dyDescent="0.35">
      <c r="A334" s="2"/>
      <c r="B334" s="2"/>
      <c r="C334" s="2"/>
      <c r="D334" s="2"/>
      <c r="E334" s="2"/>
      <c r="F334" s="3"/>
      <c r="G334" s="3"/>
    </row>
    <row r="335" spans="1:7" x14ac:dyDescent="0.35">
      <c r="A335" s="2"/>
      <c r="B335" s="2"/>
      <c r="C335" s="2"/>
      <c r="D335" s="2"/>
      <c r="E335" s="2"/>
      <c r="F335" s="3"/>
      <c r="G335" s="3"/>
    </row>
    <row r="336" spans="1:7" x14ac:dyDescent="0.35">
      <c r="A336" s="2"/>
      <c r="B336" s="2"/>
      <c r="C336" s="2"/>
      <c r="D336" s="2"/>
      <c r="E336" s="2"/>
      <c r="F336" s="3"/>
      <c r="G336" s="3"/>
    </row>
    <row r="337" spans="1:7" x14ac:dyDescent="0.35">
      <c r="A337" s="2"/>
      <c r="B337" s="2"/>
      <c r="C337" s="2"/>
      <c r="D337" s="2"/>
      <c r="E337" s="2"/>
      <c r="F337" s="3"/>
      <c r="G337" s="3"/>
    </row>
    <row r="338" spans="1:7" x14ac:dyDescent="0.35">
      <c r="A338" s="2"/>
      <c r="B338" s="2"/>
      <c r="C338" s="2"/>
      <c r="D338" s="2"/>
      <c r="E338" s="2"/>
      <c r="F338" s="3"/>
      <c r="G338" s="3"/>
    </row>
    <row r="339" spans="1:7" x14ac:dyDescent="0.35">
      <c r="A339" s="2"/>
      <c r="B339" s="2"/>
      <c r="C339" s="2"/>
      <c r="D339" s="2"/>
      <c r="E339" s="2"/>
      <c r="F339" s="3"/>
      <c r="G339" s="3"/>
    </row>
    <row r="340" spans="1:7" x14ac:dyDescent="0.35">
      <c r="A340" s="2"/>
      <c r="B340" s="2"/>
      <c r="C340" s="2"/>
      <c r="D340" s="2"/>
      <c r="E340" s="2"/>
      <c r="F340" s="3"/>
      <c r="G340" s="3"/>
    </row>
    <row r="341" spans="1:7" x14ac:dyDescent="0.35">
      <c r="A341" s="2"/>
      <c r="B341" s="2"/>
      <c r="C341" s="2"/>
      <c r="D341" s="2"/>
      <c r="E341" s="2"/>
      <c r="F341" s="3"/>
      <c r="G341" s="3"/>
    </row>
    <row r="342" spans="1:7" x14ac:dyDescent="0.35">
      <c r="A342" s="2"/>
      <c r="B342" s="2"/>
      <c r="C342" s="2"/>
      <c r="D342" s="2"/>
      <c r="E342" s="2"/>
      <c r="F342" s="3"/>
      <c r="G342" s="3"/>
    </row>
    <row r="343" spans="1:7" x14ac:dyDescent="0.35">
      <c r="A343" s="2"/>
      <c r="B343" s="2"/>
      <c r="C343" s="2"/>
      <c r="D343" s="2"/>
      <c r="E343" s="2"/>
      <c r="F343" s="3"/>
      <c r="G343" s="3"/>
    </row>
    <row r="344" spans="1:7" x14ac:dyDescent="0.35">
      <c r="A344" s="2"/>
      <c r="B344" s="2"/>
      <c r="C344" s="2"/>
      <c r="D344" s="2"/>
      <c r="E344" s="2"/>
      <c r="F344" s="3"/>
      <c r="G344" s="3"/>
    </row>
    <row r="345" spans="1:7" x14ac:dyDescent="0.35">
      <c r="A345" s="2"/>
      <c r="B345" s="2"/>
      <c r="C345" s="2"/>
      <c r="D345" s="2"/>
      <c r="E345" s="2"/>
      <c r="F345" s="3"/>
      <c r="G345" s="3"/>
    </row>
    <row r="346" spans="1:7" x14ac:dyDescent="0.35">
      <c r="A346" s="5"/>
      <c r="B346" s="5"/>
      <c r="C346" s="5"/>
      <c r="D346" s="5"/>
      <c r="E346" s="5"/>
      <c r="F346" s="1"/>
      <c r="G346" s="1"/>
    </row>
    <row r="347" spans="1:7" x14ac:dyDescent="0.35">
      <c r="A347" s="2"/>
      <c r="B347" s="2"/>
      <c r="C347" s="2"/>
      <c r="D347" s="2"/>
      <c r="E347" s="2"/>
      <c r="F347" s="3"/>
      <c r="G347" s="3"/>
    </row>
    <row r="348" spans="1:7" x14ac:dyDescent="0.35">
      <c r="A348" s="2"/>
      <c r="B348" s="2"/>
      <c r="C348" s="2"/>
      <c r="D348" s="2"/>
      <c r="E348" s="2"/>
      <c r="F348" s="3"/>
      <c r="G348" s="3"/>
    </row>
    <row r="349" spans="1:7" x14ac:dyDescent="0.35">
      <c r="A349" s="2"/>
      <c r="B349" s="2"/>
      <c r="C349" s="2"/>
      <c r="D349" s="2"/>
      <c r="E349" s="2"/>
      <c r="F349" s="3"/>
      <c r="G349" s="3"/>
    </row>
    <row r="350" spans="1:7" x14ac:dyDescent="0.35">
      <c r="A350" s="2"/>
      <c r="B350" s="2"/>
      <c r="C350" s="2"/>
      <c r="D350" s="2"/>
      <c r="E350" s="2"/>
      <c r="F350" s="3"/>
      <c r="G350" s="3"/>
    </row>
    <row r="351" spans="1:7" x14ac:dyDescent="0.35">
      <c r="A351" s="2"/>
      <c r="B351" s="2"/>
      <c r="C351" s="2"/>
      <c r="D351" s="2"/>
      <c r="E351" s="2"/>
      <c r="F351" s="3"/>
      <c r="G351" s="3"/>
    </row>
    <row r="352" spans="1:7" x14ac:dyDescent="0.35">
      <c r="A352" s="2"/>
      <c r="B352" s="2"/>
      <c r="C352" s="2"/>
      <c r="D352" s="2"/>
      <c r="E352" s="2"/>
      <c r="F352" s="3"/>
      <c r="G352" s="3"/>
    </row>
    <row r="353" spans="1:7" x14ac:dyDescent="0.35">
      <c r="A353" s="2"/>
      <c r="B353" s="2"/>
      <c r="C353" s="2"/>
      <c r="D353" s="2"/>
      <c r="E353" s="2"/>
      <c r="F353" s="3"/>
      <c r="G353" s="3"/>
    </row>
    <row r="354" spans="1:7" x14ac:dyDescent="0.35">
      <c r="A354" s="2"/>
      <c r="B354" s="2"/>
      <c r="C354" s="2"/>
      <c r="D354" s="2"/>
      <c r="E354" s="2"/>
      <c r="F354" s="3"/>
      <c r="G354" s="3"/>
    </row>
    <row r="355" spans="1:7" x14ac:dyDescent="0.35">
      <c r="A355" s="2"/>
      <c r="B355" s="2"/>
      <c r="C355" s="2"/>
      <c r="D355" s="2"/>
      <c r="E355" s="2"/>
      <c r="F355" s="3"/>
      <c r="G355" s="3"/>
    </row>
    <row r="356" spans="1:7" x14ac:dyDescent="0.35">
      <c r="A356" s="2"/>
      <c r="B356" s="2"/>
      <c r="C356" s="2"/>
      <c r="D356" s="2"/>
      <c r="E356" s="2"/>
      <c r="F356" s="3"/>
      <c r="G356" s="3"/>
    </row>
    <row r="357" spans="1:7" x14ac:dyDescent="0.35">
      <c r="A357" s="2"/>
      <c r="B357" s="2"/>
      <c r="C357" s="2"/>
      <c r="D357" s="2"/>
      <c r="E357" s="2"/>
      <c r="F357" s="3"/>
      <c r="G357" s="3"/>
    </row>
    <row r="358" spans="1:7" x14ac:dyDescent="0.35">
      <c r="A358" s="2"/>
      <c r="B358" s="2"/>
      <c r="C358" s="2"/>
      <c r="D358" s="2"/>
      <c r="E358" s="2"/>
      <c r="F358" s="3"/>
      <c r="G358" s="3"/>
    </row>
    <row r="359" spans="1:7" x14ac:dyDescent="0.35">
      <c r="A359" s="2"/>
      <c r="B359" s="2"/>
      <c r="C359" s="2"/>
      <c r="D359" s="2"/>
      <c r="E359" s="2"/>
      <c r="F359" s="3"/>
      <c r="G359" s="3"/>
    </row>
    <row r="360" spans="1:7" x14ac:dyDescent="0.35">
      <c r="A360" s="2"/>
      <c r="B360" s="2"/>
      <c r="C360" s="2"/>
      <c r="D360" s="2"/>
      <c r="E360" s="2"/>
      <c r="F360" s="3"/>
      <c r="G360" s="3"/>
    </row>
    <row r="361" spans="1:7" x14ac:dyDescent="0.35">
      <c r="A361" s="2"/>
      <c r="B361" s="2"/>
      <c r="C361" s="2"/>
      <c r="D361" s="2"/>
      <c r="E361" s="2"/>
      <c r="F361" s="3"/>
      <c r="G361" s="3"/>
    </row>
    <row r="362" spans="1:7" x14ac:dyDescent="0.35">
      <c r="A362" s="2"/>
      <c r="B362" s="2"/>
      <c r="C362" s="2"/>
      <c r="D362" s="2"/>
      <c r="E362" s="2"/>
      <c r="F362" s="3"/>
      <c r="G362" s="3"/>
    </row>
    <row r="363" spans="1:7" x14ac:dyDescent="0.35">
      <c r="A363" s="2"/>
      <c r="B363" s="2"/>
      <c r="C363" s="2"/>
      <c r="D363" s="2"/>
      <c r="E363" s="2"/>
      <c r="F363" s="3"/>
      <c r="G363" s="3"/>
    </row>
    <row r="364" spans="1:7" x14ac:dyDescent="0.35">
      <c r="A364" s="2"/>
      <c r="B364" s="2"/>
      <c r="C364" s="2"/>
      <c r="D364" s="2"/>
      <c r="E364" s="2"/>
      <c r="F364" s="3"/>
      <c r="G364" s="3"/>
    </row>
    <row r="365" spans="1:7" x14ac:dyDescent="0.35">
      <c r="A365" s="2"/>
      <c r="B365" s="2"/>
      <c r="C365" s="2"/>
      <c r="D365" s="2"/>
      <c r="E365" s="2"/>
      <c r="F365" s="3"/>
      <c r="G365" s="3"/>
    </row>
    <row r="366" spans="1:7" x14ac:dyDescent="0.35">
      <c r="A366" s="2"/>
      <c r="B366" s="2"/>
      <c r="C366" s="2"/>
      <c r="D366" s="2"/>
      <c r="E366" s="2"/>
      <c r="F366" s="3"/>
      <c r="G366" s="3"/>
    </row>
    <row r="367" spans="1:7" x14ac:dyDescent="0.35">
      <c r="A367" s="2"/>
      <c r="B367" s="2"/>
      <c r="C367" s="2"/>
      <c r="D367" s="2"/>
      <c r="E367" s="2"/>
      <c r="F367" s="3"/>
      <c r="G367" s="3"/>
    </row>
    <row r="368" spans="1:7" x14ac:dyDescent="0.35">
      <c r="A368" s="2"/>
      <c r="B368" s="2"/>
      <c r="C368" s="2"/>
      <c r="D368" s="2"/>
      <c r="E368" s="2"/>
      <c r="F368" s="3"/>
      <c r="G368" s="3"/>
    </row>
    <row r="369" spans="1:7" x14ac:dyDescent="0.35">
      <c r="A369" s="2"/>
      <c r="B369" s="2"/>
      <c r="C369" s="2"/>
      <c r="D369" s="2"/>
      <c r="E369" s="2"/>
      <c r="F369" s="3"/>
      <c r="G369" s="3"/>
    </row>
    <row r="370" spans="1:7" x14ac:dyDescent="0.35">
      <c r="A370" s="2"/>
      <c r="B370" s="2"/>
      <c r="C370" s="2"/>
      <c r="D370" s="2"/>
      <c r="E370" s="2"/>
      <c r="F370" s="3"/>
      <c r="G370" s="3"/>
    </row>
    <row r="371" spans="1:7" x14ac:dyDescent="0.35">
      <c r="A371" s="2"/>
      <c r="B371" s="2"/>
      <c r="C371" s="2"/>
      <c r="D371" s="2"/>
      <c r="E371" s="2"/>
      <c r="F371" s="3"/>
      <c r="G371" s="3"/>
    </row>
    <row r="372" spans="1:7" x14ac:dyDescent="0.35">
      <c r="A372" s="2"/>
      <c r="B372" s="2"/>
      <c r="C372" s="2"/>
      <c r="D372" s="2"/>
      <c r="E372" s="2"/>
      <c r="F372" s="3"/>
      <c r="G372" s="3"/>
    </row>
    <row r="373" spans="1:7" x14ac:dyDescent="0.35">
      <c r="A373" s="2"/>
      <c r="B373" s="2"/>
      <c r="C373" s="2"/>
      <c r="D373" s="2"/>
      <c r="E373" s="2"/>
      <c r="F373" s="3"/>
      <c r="G373" s="3"/>
    </row>
    <row r="374" spans="1:7" x14ac:dyDescent="0.35">
      <c r="A374" s="2"/>
      <c r="B374" s="2"/>
      <c r="C374" s="2"/>
      <c r="D374" s="2"/>
      <c r="E374" s="2"/>
      <c r="F374" s="3"/>
      <c r="G374" s="3"/>
    </row>
    <row r="375" spans="1:7" x14ac:dyDescent="0.35">
      <c r="A375" s="2"/>
      <c r="B375" s="2"/>
      <c r="C375" s="2"/>
      <c r="D375" s="2"/>
      <c r="E375" s="2"/>
      <c r="F375" s="3"/>
      <c r="G375" s="3"/>
    </row>
    <row r="376" spans="1:7" x14ac:dyDescent="0.35">
      <c r="A376" s="2"/>
      <c r="B376" s="2"/>
      <c r="C376" s="2"/>
      <c r="D376" s="2"/>
      <c r="E376" s="2"/>
      <c r="F376" s="3"/>
      <c r="G376" s="3"/>
    </row>
    <row r="377" spans="1:7" x14ac:dyDescent="0.35">
      <c r="A377" s="2"/>
      <c r="B377" s="2"/>
      <c r="C377" s="2"/>
      <c r="D377" s="2"/>
      <c r="E377" s="2"/>
      <c r="F377" s="3"/>
      <c r="G377" s="3"/>
    </row>
    <row r="378" spans="1:7" x14ac:dyDescent="0.35">
      <c r="A378" s="2"/>
      <c r="B378" s="2"/>
      <c r="C378" s="2"/>
      <c r="D378" s="2"/>
      <c r="E378" s="2"/>
      <c r="F378" s="3"/>
      <c r="G378" s="3"/>
    </row>
    <row r="379" spans="1:7" x14ac:dyDescent="0.35">
      <c r="A379" s="2"/>
      <c r="B379" s="2"/>
      <c r="C379" s="2"/>
      <c r="D379" s="2"/>
      <c r="E379" s="2"/>
      <c r="F379" s="3"/>
      <c r="G379" s="3"/>
    </row>
    <row r="380" spans="1:7" x14ac:dyDescent="0.35">
      <c r="A380" s="2"/>
      <c r="B380" s="2"/>
      <c r="C380" s="2"/>
      <c r="D380" s="2"/>
      <c r="E380" s="2"/>
      <c r="F380" s="3"/>
      <c r="G380" s="3"/>
    </row>
    <row r="381" spans="1:7" x14ac:dyDescent="0.35">
      <c r="A381" s="2"/>
      <c r="B381" s="2"/>
      <c r="C381" s="2"/>
      <c r="D381" s="2"/>
      <c r="E381" s="2"/>
      <c r="F381" s="3"/>
      <c r="G381" s="3"/>
    </row>
    <row r="382" spans="1:7" x14ac:dyDescent="0.35">
      <c r="A382" s="2"/>
      <c r="B382" s="2"/>
      <c r="C382" s="2"/>
      <c r="D382" s="2"/>
      <c r="E382" s="2"/>
      <c r="F382" s="3"/>
      <c r="G382" s="3"/>
    </row>
    <row r="383" spans="1:7" x14ac:dyDescent="0.35">
      <c r="A383" s="2"/>
      <c r="B383" s="2"/>
      <c r="C383" s="2"/>
      <c r="D383" s="2"/>
      <c r="E383" s="2"/>
      <c r="F383" s="3"/>
      <c r="G383" s="3"/>
    </row>
    <row r="384" spans="1:7" x14ac:dyDescent="0.35">
      <c r="A384" s="2"/>
      <c r="B384" s="2"/>
      <c r="C384" s="2"/>
      <c r="D384" s="2"/>
      <c r="E384" s="2"/>
      <c r="F384" s="3"/>
      <c r="G384" s="3"/>
    </row>
    <row r="385" spans="1:7" x14ac:dyDescent="0.35">
      <c r="A385" s="2"/>
      <c r="B385" s="2"/>
      <c r="C385" s="2"/>
      <c r="D385" s="2"/>
      <c r="E385" s="2"/>
      <c r="F385" s="3"/>
      <c r="G385" s="3"/>
    </row>
    <row r="386" spans="1:7" x14ac:dyDescent="0.35">
      <c r="A386" s="2"/>
      <c r="B386" s="2"/>
      <c r="C386" s="2"/>
      <c r="D386" s="2"/>
      <c r="E386" s="2"/>
      <c r="F386" s="3"/>
      <c r="G386" s="3"/>
    </row>
    <row r="387" spans="1:7" x14ac:dyDescent="0.35">
      <c r="A387" s="2"/>
      <c r="B387" s="2"/>
      <c r="C387" s="2"/>
      <c r="D387" s="2"/>
      <c r="E387" s="2"/>
      <c r="F387" s="3"/>
      <c r="G387" s="3"/>
    </row>
    <row r="388" spans="1:7" x14ac:dyDescent="0.35">
      <c r="A388" s="2"/>
      <c r="B388" s="2"/>
      <c r="C388" s="2"/>
      <c r="D388" s="2"/>
      <c r="E388" s="2"/>
      <c r="F388" s="3"/>
      <c r="G388" s="3"/>
    </row>
    <row r="389" spans="1:7" x14ac:dyDescent="0.35">
      <c r="A389" s="2"/>
      <c r="B389" s="2"/>
      <c r="C389" s="2"/>
      <c r="D389" s="2"/>
      <c r="E389" s="2"/>
      <c r="F389" s="3"/>
      <c r="G389" s="3"/>
    </row>
    <row r="390" spans="1:7" x14ac:dyDescent="0.35">
      <c r="A390" s="2"/>
      <c r="B390" s="2"/>
      <c r="C390" s="2"/>
      <c r="D390" s="2"/>
      <c r="E390" s="2"/>
      <c r="F390" s="3"/>
      <c r="G390" s="3"/>
    </row>
    <row r="391" spans="1:7" x14ac:dyDescent="0.35">
      <c r="A391" s="2"/>
      <c r="B391" s="2"/>
      <c r="C391" s="2"/>
      <c r="D391" s="2"/>
      <c r="E391" s="2"/>
      <c r="F391" s="3"/>
      <c r="G391" s="3"/>
    </row>
    <row r="392" spans="1:7" x14ac:dyDescent="0.35">
      <c r="A392" s="2"/>
      <c r="B392" s="2"/>
      <c r="C392" s="2"/>
      <c r="D392" s="2"/>
      <c r="E392" s="2"/>
      <c r="F392" s="3"/>
      <c r="G392" s="3"/>
    </row>
    <row r="393" spans="1:7" x14ac:dyDescent="0.35">
      <c r="A393" s="2"/>
      <c r="B393" s="2"/>
      <c r="C393" s="2"/>
      <c r="D393" s="2"/>
      <c r="E393" s="2"/>
      <c r="F393" s="3"/>
      <c r="G393" s="3"/>
    </row>
    <row r="394" spans="1:7" x14ac:dyDescent="0.35">
      <c r="A394" s="2"/>
      <c r="B394" s="2"/>
      <c r="C394" s="2"/>
      <c r="D394" s="2"/>
      <c r="E394" s="2"/>
      <c r="F394" s="3"/>
      <c r="G394" s="3"/>
    </row>
    <row r="395" spans="1:7" x14ac:dyDescent="0.35">
      <c r="A395" s="2"/>
      <c r="B395" s="2"/>
      <c r="C395" s="2"/>
      <c r="D395" s="2"/>
      <c r="E395" s="2"/>
      <c r="F395" s="3"/>
      <c r="G395" s="3"/>
    </row>
    <row r="396" spans="1:7" x14ac:dyDescent="0.35">
      <c r="A396" s="2"/>
      <c r="B396" s="2"/>
      <c r="C396" s="2"/>
      <c r="D396" s="2"/>
      <c r="E396" s="2"/>
      <c r="F396" s="3"/>
      <c r="G396" s="3"/>
    </row>
    <row r="397" spans="1:7" x14ac:dyDescent="0.35">
      <c r="A397" s="2"/>
      <c r="B397" s="2"/>
      <c r="C397" s="2"/>
      <c r="D397" s="2"/>
      <c r="E397" s="2"/>
      <c r="F397" s="3"/>
      <c r="G397" s="3"/>
    </row>
    <row r="398" spans="1:7" x14ac:dyDescent="0.35">
      <c r="A398" s="2"/>
      <c r="B398" s="2"/>
      <c r="C398" s="2"/>
      <c r="D398" s="2"/>
      <c r="E398" s="2"/>
      <c r="F398" s="3"/>
      <c r="G398" s="3"/>
    </row>
    <row r="399" spans="1:7" x14ac:dyDescent="0.35">
      <c r="A399" s="2"/>
      <c r="B399" s="2"/>
      <c r="C399" s="2"/>
      <c r="D399" s="2"/>
      <c r="E399" s="2"/>
      <c r="F399" s="3"/>
      <c r="G399" s="3"/>
    </row>
    <row r="400" spans="1:7" x14ac:dyDescent="0.35">
      <c r="A400" s="2"/>
      <c r="B400" s="2"/>
      <c r="C400" s="2"/>
      <c r="D400" s="2"/>
      <c r="E400" s="2"/>
      <c r="F400" s="3"/>
      <c r="G400" s="3"/>
    </row>
    <row r="401" spans="1:7" x14ac:dyDescent="0.35">
      <c r="A401" s="2"/>
      <c r="B401" s="2"/>
      <c r="C401" s="2"/>
      <c r="D401" s="2"/>
      <c r="E401" s="2"/>
      <c r="F401" s="3"/>
      <c r="G401" s="3"/>
    </row>
    <row r="402" spans="1:7" x14ac:dyDescent="0.35">
      <c r="A402" s="2"/>
      <c r="B402" s="2"/>
      <c r="C402" s="2"/>
      <c r="D402" s="2"/>
      <c r="E402" s="2"/>
      <c r="F402" s="3"/>
      <c r="G402" s="3"/>
    </row>
    <row r="403" spans="1:7" x14ac:dyDescent="0.35">
      <c r="A403" s="2"/>
      <c r="B403" s="2"/>
      <c r="C403" s="2"/>
      <c r="D403" s="2"/>
      <c r="E403" s="2"/>
      <c r="F403" s="3"/>
      <c r="G403" s="3"/>
    </row>
    <row r="404" spans="1:7" x14ac:dyDescent="0.35">
      <c r="A404" s="2"/>
      <c r="B404" s="2"/>
      <c r="C404" s="2"/>
      <c r="D404" s="2"/>
      <c r="E404" s="2"/>
      <c r="F404" s="3"/>
      <c r="G404" s="3"/>
    </row>
    <row r="405" spans="1:7" x14ac:dyDescent="0.35">
      <c r="A405" s="2"/>
      <c r="B405" s="2"/>
      <c r="C405" s="2"/>
      <c r="D405" s="2"/>
      <c r="E405" s="2"/>
      <c r="F405" s="3"/>
      <c r="G405" s="3"/>
    </row>
    <row r="406" spans="1:7" x14ac:dyDescent="0.35">
      <c r="A406" s="2"/>
      <c r="B406" s="2"/>
      <c r="C406" s="2"/>
      <c r="D406" s="2"/>
      <c r="E406" s="2"/>
      <c r="F406" s="3"/>
      <c r="G406" s="3"/>
    </row>
    <row r="407" spans="1:7" x14ac:dyDescent="0.35">
      <c r="A407" s="2"/>
      <c r="B407" s="2"/>
      <c r="C407" s="2"/>
      <c r="D407" s="2"/>
      <c r="E407" s="2"/>
      <c r="F407" s="3"/>
      <c r="G407" s="3"/>
    </row>
    <row r="408" spans="1:7" x14ac:dyDescent="0.35">
      <c r="A408" s="2"/>
      <c r="B408" s="2"/>
      <c r="C408" s="2"/>
      <c r="D408" s="2"/>
      <c r="E408" s="2"/>
      <c r="F408" s="3"/>
      <c r="G408" s="3"/>
    </row>
    <row r="409" spans="1:7" x14ac:dyDescent="0.35">
      <c r="A409" s="2"/>
      <c r="B409" s="2"/>
      <c r="C409" s="2"/>
      <c r="D409" s="2"/>
      <c r="E409" s="2"/>
      <c r="F409" s="3"/>
      <c r="G409" s="3"/>
    </row>
    <row r="410" spans="1:7" x14ac:dyDescent="0.35">
      <c r="A410" s="2"/>
      <c r="B410" s="2"/>
      <c r="C410" s="2"/>
      <c r="D410" s="2"/>
      <c r="E410" s="2"/>
      <c r="F410" s="3"/>
      <c r="G410" s="3"/>
    </row>
    <row r="411" spans="1:7" x14ac:dyDescent="0.35">
      <c r="A411" s="2"/>
      <c r="B411" s="2"/>
      <c r="C411" s="2"/>
      <c r="D411" s="2"/>
      <c r="E411" s="2"/>
      <c r="F411" s="3"/>
      <c r="G411" s="3"/>
    </row>
    <row r="412" spans="1:7" x14ac:dyDescent="0.35">
      <c r="A412" s="2"/>
      <c r="B412" s="2"/>
      <c r="C412" s="2"/>
      <c r="D412" s="2"/>
      <c r="E412" s="2"/>
      <c r="F412" s="3"/>
      <c r="G412" s="3"/>
    </row>
    <row r="413" spans="1:7" x14ac:dyDescent="0.35">
      <c r="A413" s="2"/>
      <c r="B413" s="2"/>
      <c r="C413" s="2"/>
      <c r="D413" s="2"/>
      <c r="E413" s="2"/>
      <c r="F413" s="3"/>
      <c r="G413" s="3"/>
    </row>
    <row r="414" spans="1:7" x14ac:dyDescent="0.35">
      <c r="A414" s="2"/>
      <c r="B414" s="2"/>
      <c r="C414" s="2"/>
      <c r="D414" s="2"/>
      <c r="E414" s="2"/>
      <c r="F414" s="3"/>
      <c r="G414" s="3"/>
    </row>
    <row r="415" spans="1:7" x14ac:dyDescent="0.35">
      <c r="A415" s="2"/>
      <c r="B415" s="2"/>
      <c r="C415" s="2"/>
      <c r="D415" s="2"/>
      <c r="E415" s="2"/>
      <c r="F415" s="3"/>
      <c r="G415" s="3"/>
    </row>
    <row r="416" spans="1:7" x14ac:dyDescent="0.35">
      <c r="A416" s="2"/>
      <c r="B416" s="2"/>
      <c r="C416" s="2"/>
      <c r="D416" s="2"/>
      <c r="E416" s="2"/>
      <c r="F416" s="3"/>
      <c r="G416" s="3"/>
    </row>
    <row r="417" spans="1:7" x14ac:dyDescent="0.35">
      <c r="A417" s="2"/>
      <c r="B417" s="2"/>
      <c r="C417" s="2"/>
      <c r="D417" s="2"/>
      <c r="E417" s="2"/>
      <c r="F417" s="3"/>
      <c r="G417" s="3"/>
    </row>
    <row r="418" spans="1:7" x14ac:dyDescent="0.35">
      <c r="A418" s="2"/>
      <c r="B418" s="2"/>
      <c r="C418" s="2"/>
      <c r="D418" s="2"/>
      <c r="E418" s="2"/>
      <c r="F418" s="3"/>
      <c r="G418" s="3"/>
    </row>
    <row r="419" spans="1:7" x14ac:dyDescent="0.35">
      <c r="A419" s="2"/>
      <c r="B419" s="2"/>
      <c r="C419" s="2"/>
      <c r="D419" s="2"/>
      <c r="E419" s="2"/>
      <c r="F419" s="3"/>
      <c r="G419" s="3"/>
    </row>
    <row r="420" spans="1:7" x14ac:dyDescent="0.35">
      <c r="A420" s="2"/>
      <c r="B420" s="2"/>
      <c r="C420" s="2"/>
      <c r="D420" s="2"/>
      <c r="E420" s="2"/>
      <c r="F420" s="3"/>
      <c r="G420" s="3"/>
    </row>
    <row r="421" spans="1:7" x14ac:dyDescent="0.35">
      <c r="A421" s="2"/>
      <c r="B421" s="2"/>
      <c r="C421" s="2"/>
      <c r="D421" s="2"/>
      <c r="E421" s="2"/>
      <c r="F421" s="3"/>
      <c r="G421" s="3"/>
    </row>
    <row r="422" spans="1:7" x14ac:dyDescent="0.35">
      <c r="A422" s="2"/>
      <c r="B422" s="2"/>
      <c r="C422" s="2"/>
      <c r="D422" s="2"/>
      <c r="E422" s="2"/>
      <c r="F422" s="3"/>
      <c r="G422" s="3"/>
    </row>
    <row r="423" spans="1:7" x14ac:dyDescent="0.35">
      <c r="A423" s="2"/>
      <c r="B423" s="2"/>
      <c r="C423" s="2"/>
      <c r="D423" s="2"/>
      <c r="E423" s="2"/>
      <c r="F423" s="3"/>
      <c r="G423" s="3"/>
    </row>
    <row r="424" spans="1:7" x14ac:dyDescent="0.35">
      <c r="A424" s="2"/>
      <c r="B424" s="2"/>
      <c r="C424" s="2"/>
      <c r="D424" s="2"/>
      <c r="E424" s="2"/>
      <c r="F424" s="3"/>
      <c r="G424" s="3"/>
    </row>
    <row r="425" spans="1:7" x14ac:dyDescent="0.35">
      <c r="A425" s="2"/>
      <c r="B425" s="2"/>
      <c r="C425" s="2"/>
      <c r="D425" s="2"/>
      <c r="E425" s="2"/>
      <c r="F425" s="3"/>
      <c r="G425" s="3"/>
    </row>
    <row r="426" spans="1:7" x14ac:dyDescent="0.35">
      <c r="A426" s="2"/>
      <c r="B426" s="2"/>
      <c r="C426" s="2"/>
      <c r="D426" s="2"/>
      <c r="E426" s="2"/>
      <c r="F426" s="3"/>
      <c r="G426" s="3"/>
    </row>
    <row r="427" spans="1:7" x14ac:dyDescent="0.35">
      <c r="A427" s="2"/>
      <c r="B427" s="2"/>
      <c r="C427" s="2"/>
      <c r="D427" s="2"/>
      <c r="E427" s="2"/>
      <c r="F427" s="3"/>
      <c r="G427" s="3"/>
    </row>
    <row r="428" spans="1:7" x14ac:dyDescent="0.35">
      <c r="A428" s="2"/>
      <c r="B428" s="2"/>
      <c r="C428" s="2"/>
      <c r="D428" s="2"/>
      <c r="E428" s="2"/>
      <c r="F428" s="3"/>
      <c r="G428" s="3"/>
    </row>
    <row r="429" spans="1:7" x14ac:dyDescent="0.35">
      <c r="A429" s="2"/>
      <c r="B429" s="2"/>
      <c r="C429" s="2"/>
      <c r="D429" s="2"/>
      <c r="E429" s="2"/>
      <c r="F429" s="3"/>
      <c r="G429" s="3"/>
    </row>
    <row r="430" spans="1:7" x14ac:dyDescent="0.35">
      <c r="A430" s="2"/>
      <c r="B430" s="2"/>
      <c r="C430" s="2"/>
      <c r="D430" s="2"/>
      <c r="E430" s="2"/>
      <c r="F430" s="3"/>
      <c r="G430" s="3"/>
    </row>
    <row r="431" spans="1:7" x14ac:dyDescent="0.35">
      <c r="A431" s="2"/>
      <c r="B431" s="2"/>
      <c r="C431" s="2"/>
      <c r="D431" s="2"/>
      <c r="E431" s="2"/>
      <c r="F431" s="3"/>
      <c r="G431" s="3"/>
    </row>
    <row r="432" spans="1:7" x14ac:dyDescent="0.35">
      <c r="A432" s="2"/>
      <c r="B432" s="2"/>
      <c r="C432" s="2"/>
      <c r="D432" s="2"/>
      <c r="E432" s="2"/>
      <c r="F432" s="3"/>
      <c r="G432" s="3"/>
    </row>
    <row r="433" spans="1:7" x14ac:dyDescent="0.35">
      <c r="A433" s="2"/>
      <c r="B433" s="2"/>
      <c r="C433" s="2"/>
      <c r="D433" s="2"/>
      <c r="E433" s="2"/>
      <c r="F433" s="3"/>
      <c r="G433" s="3"/>
    </row>
    <row r="434" spans="1:7" x14ac:dyDescent="0.35">
      <c r="A434" s="2"/>
      <c r="B434" s="2"/>
      <c r="C434" s="2"/>
      <c r="D434" s="2"/>
      <c r="E434" s="2"/>
      <c r="F434" s="3"/>
      <c r="G434" s="3"/>
    </row>
    <row r="435" spans="1:7" x14ac:dyDescent="0.35">
      <c r="A435" s="2"/>
      <c r="B435" s="2"/>
      <c r="C435" s="2"/>
      <c r="D435" s="2"/>
      <c r="E435" s="2"/>
      <c r="F435" s="3"/>
      <c r="G435" s="3"/>
    </row>
    <row r="436" spans="1:7" x14ac:dyDescent="0.35">
      <c r="A436" s="2"/>
      <c r="B436" s="2"/>
      <c r="C436" s="2"/>
      <c r="D436" s="2"/>
      <c r="E436" s="2"/>
      <c r="F436" s="3"/>
      <c r="G436" s="3"/>
    </row>
    <row r="437" spans="1:7" x14ac:dyDescent="0.35">
      <c r="A437" s="2"/>
      <c r="B437" s="2"/>
      <c r="C437" s="2"/>
      <c r="D437" s="2"/>
      <c r="E437" s="2"/>
      <c r="F437" s="3"/>
      <c r="G437" s="3"/>
    </row>
    <row r="438" spans="1:7" x14ac:dyDescent="0.35">
      <c r="A438" s="2"/>
      <c r="B438" s="2"/>
      <c r="C438" s="2"/>
      <c r="D438" s="2"/>
      <c r="E438" s="2"/>
      <c r="F438" s="3"/>
      <c r="G438" s="3"/>
    </row>
    <row r="439" spans="1:7" x14ac:dyDescent="0.35">
      <c r="A439" s="2"/>
      <c r="B439" s="2"/>
      <c r="C439" s="2"/>
      <c r="D439" s="2"/>
      <c r="E439" s="2"/>
      <c r="F439" s="3"/>
      <c r="G439" s="3"/>
    </row>
    <row r="440" spans="1:7" x14ac:dyDescent="0.35">
      <c r="A440" s="2"/>
      <c r="B440" s="2"/>
      <c r="C440" s="2"/>
      <c r="D440" s="2"/>
      <c r="E440" s="2"/>
      <c r="F440" s="3"/>
      <c r="G440" s="3"/>
    </row>
    <row r="441" spans="1:7" x14ac:dyDescent="0.35">
      <c r="A441" s="2"/>
      <c r="B441" s="2"/>
      <c r="C441" s="2"/>
      <c r="D441" s="2"/>
      <c r="E441" s="2"/>
      <c r="F441" s="3"/>
      <c r="G441" s="3"/>
    </row>
    <row r="442" spans="1:7" x14ac:dyDescent="0.35">
      <c r="A442" s="2"/>
      <c r="B442" s="2"/>
      <c r="C442" s="2"/>
      <c r="D442" s="2"/>
      <c r="E442" s="2"/>
      <c r="F442" s="3"/>
      <c r="G442" s="3"/>
    </row>
    <row r="443" spans="1:7" x14ac:dyDescent="0.35">
      <c r="A443" s="2"/>
      <c r="B443" s="2"/>
      <c r="C443" s="2"/>
      <c r="D443" s="2"/>
      <c r="E443" s="2"/>
      <c r="F443" s="3"/>
      <c r="G443" s="3"/>
    </row>
    <row r="444" spans="1:7" x14ac:dyDescent="0.35">
      <c r="A444" s="2"/>
      <c r="B444" s="2"/>
      <c r="C444" s="2"/>
      <c r="D444" s="2"/>
      <c r="E444" s="2"/>
      <c r="F444" s="3"/>
      <c r="G444" s="3"/>
    </row>
    <row r="445" spans="1:7" x14ac:dyDescent="0.35">
      <c r="A445" s="2"/>
      <c r="B445" s="2"/>
      <c r="C445" s="2"/>
      <c r="D445" s="2"/>
      <c r="E445" s="2"/>
      <c r="F445" s="3"/>
      <c r="G445" s="3"/>
    </row>
    <row r="446" spans="1:7" x14ac:dyDescent="0.35">
      <c r="A446" s="2"/>
      <c r="B446" s="2"/>
      <c r="C446" s="2"/>
      <c r="D446" s="2"/>
      <c r="E446" s="2"/>
      <c r="F446" s="3"/>
      <c r="G446" s="3"/>
    </row>
    <row r="447" spans="1:7" x14ac:dyDescent="0.35">
      <c r="A447" s="2"/>
      <c r="B447" s="2"/>
      <c r="C447" s="2"/>
      <c r="D447" s="2"/>
      <c r="E447" s="2"/>
      <c r="F447" s="3"/>
      <c r="G447" s="3"/>
    </row>
    <row r="448" spans="1:7" x14ac:dyDescent="0.35">
      <c r="A448" s="5"/>
      <c r="B448" s="5"/>
      <c r="C448" s="5"/>
      <c r="D448" s="5"/>
      <c r="E448" s="5"/>
      <c r="F448" s="1"/>
      <c r="G448" s="1"/>
    </row>
    <row r="449" spans="1:7" x14ac:dyDescent="0.35">
      <c r="A449" s="2"/>
      <c r="B449" s="2"/>
      <c r="C449" s="2"/>
      <c r="D449" s="2"/>
      <c r="E449" s="2"/>
      <c r="F449" s="3"/>
      <c r="G449" s="3"/>
    </row>
    <row r="450" spans="1:7" x14ac:dyDescent="0.35">
      <c r="A450" s="2"/>
      <c r="B450" s="2"/>
      <c r="C450" s="2"/>
      <c r="D450" s="2"/>
      <c r="E450" s="2"/>
      <c r="F450" s="3"/>
      <c r="G450" s="3"/>
    </row>
    <row r="451" spans="1:7" x14ac:dyDescent="0.35">
      <c r="A451" s="2"/>
      <c r="B451" s="2"/>
      <c r="C451" s="2"/>
      <c r="D451" s="2"/>
      <c r="E451" s="2"/>
      <c r="F451" s="3"/>
      <c r="G451" s="3"/>
    </row>
    <row r="452" spans="1:7" x14ac:dyDescent="0.35">
      <c r="A452" s="2"/>
      <c r="B452" s="2"/>
      <c r="C452" s="2"/>
      <c r="D452" s="2"/>
      <c r="E452" s="2"/>
      <c r="F452" s="3"/>
      <c r="G452" s="3"/>
    </row>
    <row r="453" spans="1:7" x14ac:dyDescent="0.35">
      <c r="A453" s="2"/>
      <c r="B453" s="2"/>
      <c r="C453" s="2"/>
      <c r="D453" s="2"/>
      <c r="E453" s="2"/>
      <c r="F453" s="3"/>
      <c r="G453" s="3"/>
    </row>
    <row r="454" spans="1:7" x14ac:dyDescent="0.35">
      <c r="A454" s="2"/>
      <c r="B454" s="2"/>
      <c r="C454" s="2"/>
      <c r="D454" s="2"/>
      <c r="E454" s="2"/>
      <c r="F454" s="3"/>
      <c r="G454" s="3"/>
    </row>
    <row r="455" spans="1:7" x14ac:dyDescent="0.35">
      <c r="A455" s="2"/>
      <c r="B455" s="2"/>
      <c r="C455" s="2"/>
      <c r="D455" s="2"/>
      <c r="E455" s="2"/>
      <c r="F455" s="3"/>
      <c r="G455" s="3"/>
    </row>
    <row r="456" spans="1:7" x14ac:dyDescent="0.35">
      <c r="A456" s="2"/>
      <c r="B456" s="2"/>
      <c r="C456" s="2"/>
      <c r="D456" s="2"/>
      <c r="E456" s="2"/>
      <c r="F456" s="3"/>
      <c r="G456" s="3"/>
    </row>
    <row r="457" spans="1:7" x14ac:dyDescent="0.35">
      <c r="A457" s="2"/>
      <c r="B457" s="2"/>
      <c r="C457" s="2"/>
      <c r="D457" s="2"/>
      <c r="E457" s="2"/>
      <c r="F457" s="3"/>
      <c r="G457" s="3"/>
    </row>
    <row r="458" spans="1:7" x14ac:dyDescent="0.35">
      <c r="A458" s="2"/>
      <c r="B458" s="2"/>
      <c r="C458" s="2"/>
      <c r="D458" s="2"/>
      <c r="E458" s="2"/>
      <c r="F458" s="3"/>
      <c r="G458" s="3"/>
    </row>
    <row r="459" spans="1:7" x14ac:dyDescent="0.35">
      <c r="A459" s="2"/>
      <c r="B459" s="2"/>
      <c r="C459" s="2"/>
      <c r="D459" s="2"/>
      <c r="E459" s="2"/>
      <c r="F459" s="3"/>
      <c r="G459" s="3"/>
    </row>
    <row r="460" spans="1:7" x14ac:dyDescent="0.35">
      <c r="A460" s="2"/>
      <c r="B460" s="2"/>
      <c r="C460" s="2"/>
      <c r="D460" s="2"/>
      <c r="E460" s="2"/>
      <c r="F460" s="3"/>
      <c r="G460" s="3"/>
    </row>
    <row r="461" spans="1:7" x14ac:dyDescent="0.35">
      <c r="A461" s="2"/>
      <c r="B461" s="2"/>
      <c r="C461" s="2"/>
      <c r="D461" s="2"/>
      <c r="E461" s="2"/>
      <c r="F461" s="3"/>
      <c r="G461" s="3"/>
    </row>
    <row r="462" spans="1:7" x14ac:dyDescent="0.35">
      <c r="A462" s="2"/>
      <c r="B462" s="2"/>
      <c r="C462" s="2"/>
      <c r="D462" s="2"/>
      <c r="E462" s="2"/>
      <c r="F462" s="3"/>
      <c r="G462" s="3"/>
    </row>
    <row r="463" spans="1:7" x14ac:dyDescent="0.35">
      <c r="A463" s="2"/>
      <c r="B463" s="2"/>
      <c r="C463" s="2"/>
      <c r="D463" s="2"/>
      <c r="E463" s="2"/>
      <c r="F463" s="3"/>
      <c r="G463" s="3"/>
    </row>
    <row r="464" spans="1:7" x14ac:dyDescent="0.35">
      <c r="A464" s="2"/>
      <c r="B464" s="2"/>
      <c r="C464" s="2"/>
      <c r="D464" s="2"/>
      <c r="E464" s="2"/>
      <c r="F464" s="3"/>
      <c r="G464" s="3"/>
    </row>
    <row r="465" spans="1:7" x14ac:dyDescent="0.35">
      <c r="A465" s="2"/>
      <c r="B465" s="2"/>
      <c r="C465" s="2"/>
      <c r="D465" s="2"/>
      <c r="E465" s="2"/>
      <c r="F465" s="3"/>
      <c r="G465" s="3"/>
    </row>
    <row r="466" spans="1:7" x14ac:dyDescent="0.35">
      <c r="A466" s="2"/>
      <c r="B466" s="2"/>
      <c r="C466" s="2"/>
      <c r="D466" s="2"/>
      <c r="E466" s="2"/>
      <c r="F466" s="3"/>
      <c r="G466" s="3"/>
    </row>
    <row r="467" spans="1:7" x14ac:dyDescent="0.35">
      <c r="A467" s="2"/>
      <c r="B467" s="2"/>
      <c r="C467" s="2"/>
      <c r="D467" s="2"/>
      <c r="E467" s="2"/>
      <c r="F467" s="3"/>
      <c r="G467" s="3"/>
    </row>
    <row r="468" spans="1:7" x14ac:dyDescent="0.35">
      <c r="A468" s="2"/>
      <c r="B468" s="2"/>
      <c r="C468" s="2"/>
      <c r="D468" s="2"/>
      <c r="E468" s="2"/>
      <c r="F468" s="3"/>
      <c r="G468" s="3"/>
    </row>
    <row r="469" spans="1:7" x14ac:dyDescent="0.35">
      <c r="A469" s="2"/>
      <c r="B469" s="2"/>
      <c r="C469" s="2"/>
      <c r="D469" s="2"/>
      <c r="E469" s="2"/>
      <c r="F469" s="3"/>
      <c r="G469" s="3"/>
    </row>
    <row r="470" spans="1:7" x14ac:dyDescent="0.35">
      <c r="A470" s="2"/>
      <c r="B470" s="2"/>
      <c r="C470" s="2"/>
      <c r="D470" s="2"/>
      <c r="E470" s="2"/>
      <c r="F470" s="3"/>
      <c r="G470" s="3"/>
    </row>
    <row r="471" spans="1:7" x14ac:dyDescent="0.35">
      <c r="A471" s="2"/>
      <c r="B471" s="2"/>
      <c r="C471" s="2"/>
      <c r="D471" s="2"/>
      <c r="E471" s="2"/>
      <c r="F471" s="3"/>
      <c r="G471" s="3"/>
    </row>
    <row r="472" spans="1:7" x14ac:dyDescent="0.35">
      <c r="A472" s="2"/>
      <c r="B472" s="2"/>
      <c r="C472" s="2"/>
      <c r="D472" s="2"/>
      <c r="E472" s="2"/>
      <c r="F472" s="3"/>
      <c r="G472" s="3"/>
    </row>
    <row r="473" spans="1:7" x14ac:dyDescent="0.35">
      <c r="A473" s="2"/>
      <c r="B473" s="2"/>
      <c r="C473" s="2"/>
      <c r="D473" s="2"/>
      <c r="E473" s="2"/>
      <c r="F473" s="3"/>
      <c r="G473" s="3"/>
    </row>
    <row r="474" spans="1:7" x14ac:dyDescent="0.35">
      <c r="A474" s="2"/>
      <c r="B474" s="2"/>
      <c r="C474" s="2"/>
      <c r="D474" s="2"/>
      <c r="E474" s="2"/>
      <c r="F474" s="3"/>
      <c r="G474" s="3"/>
    </row>
    <row r="475" spans="1:7" x14ac:dyDescent="0.35">
      <c r="A475" s="2"/>
      <c r="B475" s="2"/>
      <c r="C475" s="2"/>
      <c r="D475" s="2"/>
      <c r="E475" s="2"/>
      <c r="F475" s="3"/>
      <c r="G475" s="3"/>
    </row>
    <row r="476" spans="1:7" x14ac:dyDescent="0.35">
      <c r="A476" s="2"/>
      <c r="B476" s="2"/>
      <c r="C476" s="2"/>
      <c r="D476" s="2"/>
      <c r="E476" s="2"/>
      <c r="F476" s="3"/>
      <c r="G476" s="3"/>
    </row>
    <row r="477" spans="1:7" x14ac:dyDescent="0.35">
      <c r="A477" s="2"/>
      <c r="B477" s="2"/>
      <c r="C477" s="2"/>
      <c r="D477" s="2"/>
      <c r="E477" s="2"/>
      <c r="F477" s="3"/>
      <c r="G477" s="3"/>
    </row>
    <row r="478" spans="1:7" x14ac:dyDescent="0.35">
      <c r="A478" s="2"/>
      <c r="B478" s="2"/>
      <c r="C478" s="2"/>
      <c r="D478" s="2"/>
      <c r="E478" s="2"/>
      <c r="F478" s="3"/>
      <c r="G478" s="3"/>
    </row>
    <row r="479" spans="1:7" x14ac:dyDescent="0.35">
      <c r="A479" s="2"/>
      <c r="B479" s="2"/>
      <c r="C479" s="2"/>
      <c r="D479" s="2"/>
      <c r="E479" s="2"/>
      <c r="F479" s="3"/>
      <c r="G479" s="3"/>
    </row>
    <row r="480" spans="1:7" x14ac:dyDescent="0.35">
      <c r="A480" s="2"/>
      <c r="B480" s="2"/>
      <c r="C480" s="2"/>
      <c r="D480" s="2"/>
      <c r="E480" s="2"/>
      <c r="F480" s="3"/>
      <c r="G480" s="3"/>
    </row>
    <row r="481" spans="1:7" x14ac:dyDescent="0.35">
      <c r="A481" s="2"/>
      <c r="B481" s="2"/>
      <c r="C481" s="2"/>
      <c r="D481" s="2"/>
      <c r="E481" s="2"/>
      <c r="F481" s="3"/>
      <c r="G481" s="3"/>
    </row>
    <row r="482" spans="1:7" x14ac:dyDescent="0.35">
      <c r="A482" s="2"/>
      <c r="B482" s="2"/>
      <c r="C482" s="2"/>
      <c r="D482" s="2"/>
      <c r="E482" s="2"/>
      <c r="F482" s="3"/>
      <c r="G482" s="3"/>
    </row>
    <row r="483" spans="1:7" x14ac:dyDescent="0.35">
      <c r="A483" s="2"/>
      <c r="B483" s="2"/>
      <c r="C483" s="2"/>
      <c r="D483" s="2"/>
      <c r="E483" s="2"/>
      <c r="F483" s="3"/>
      <c r="G483" s="3"/>
    </row>
    <row r="484" spans="1:7" x14ac:dyDescent="0.35">
      <c r="A484" s="2"/>
      <c r="B484" s="2"/>
      <c r="C484" s="2"/>
      <c r="D484" s="2"/>
      <c r="E484" s="2"/>
      <c r="F484" s="3"/>
      <c r="G484" s="3"/>
    </row>
    <row r="485" spans="1:7" x14ac:dyDescent="0.35">
      <c r="A485" s="2"/>
      <c r="B485" s="2"/>
      <c r="C485" s="2"/>
      <c r="D485" s="2"/>
      <c r="E485" s="2"/>
      <c r="F485" s="3"/>
      <c r="G485" s="3"/>
    </row>
    <row r="486" spans="1:7" x14ac:dyDescent="0.35">
      <c r="A486" s="2"/>
      <c r="B486" s="2"/>
      <c r="C486" s="2"/>
      <c r="D486" s="2"/>
      <c r="E486" s="2"/>
      <c r="F486" s="3"/>
      <c r="G486" s="3"/>
    </row>
    <row r="487" spans="1:7" x14ac:dyDescent="0.35">
      <c r="A487" s="2"/>
      <c r="B487" s="2"/>
      <c r="C487" s="2"/>
      <c r="D487" s="2"/>
      <c r="E487" s="2"/>
      <c r="F487" s="3"/>
      <c r="G487" s="3"/>
    </row>
    <row r="488" spans="1:7" x14ac:dyDescent="0.35">
      <c r="A488" s="2"/>
      <c r="B488" s="2"/>
      <c r="C488" s="2"/>
      <c r="D488" s="2"/>
      <c r="E488" s="2"/>
      <c r="F488" s="3"/>
      <c r="G488" s="3"/>
    </row>
    <row r="489" spans="1:7" x14ac:dyDescent="0.35">
      <c r="A489" s="2"/>
      <c r="B489" s="2"/>
      <c r="C489" s="2"/>
      <c r="D489" s="2"/>
      <c r="E489" s="2"/>
      <c r="F489" s="3"/>
      <c r="G489" s="3"/>
    </row>
    <row r="490" spans="1:7" x14ac:dyDescent="0.35">
      <c r="A490" s="2"/>
      <c r="B490" s="2"/>
      <c r="C490" s="2"/>
      <c r="D490" s="2"/>
      <c r="E490" s="2"/>
      <c r="F490" s="3"/>
      <c r="G490" s="3"/>
    </row>
    <row r="491" spans="1:7" x14ac:dyDescent="0.35">
      <c r="A491" s="2"/>
      <c r="B491" s="2"/>
      <c r="C491" s="2"/>
      <c r="D491" s="2"/>
      <c r="E491" s="2"/>
      <c r="F491" s="3"/>
      <c r="G491" s="3"/>
    </row>
    <row r="492" spans="1:7" x14ac:dyDescent="0.35">
      <c r="A492" s="2"/>
      <c r="B492" s="2"/>
      <c r="C492" s="2"/>
      <c r="D492" s="2"/>
      <c r="E492" s="2"/>
      <c r="F492" s="3"/>
      <c r="G492" s="3"/>
    </row>
    <row r="493" spans="1:7" x14ac:dyDescent="0.35">
      <c r="A493" s="2"/>
      <c r="B493" s="2"/>
      <c r="C493" s="2"/>
      <c r="D493" s="2"/>
      <c r="E493" s="2"/>
      <c r="F493" s="3"/>
      <c r="G493" s="3"/>
    </row>
    <row r="494" spans="1:7" x14ac:dyDescent="0.35">
      <c r="A494" s="2"/>
      <c r="B494" s="2"/>
      <c r="C494" s="2"/>
      <c r="D494" s="2"/>
      <c r="E494" s="2"/>
      <c r="F494" s="3"/>
      <c r="G494" s="3"/>
    </row>
    <row r="495" spans="1:7" x14ac:dyDescent="0.35">
      <c r="A495" s="2"/>
      <c r="B495" s="2"/>
      <c r="C495" s="2"/>
      <c r="D495" s="2"/>
      <c r="E495" s="2"/>
      <c r="F495" s="3"/>
      <c r="G495" s="3"/>
    </row>
    <row r="496" spans="1:7" x14ac:dyDescent="0.35">
      <c r="A496" s="2"/>
      <c r="B496" s="2"/>
      <c r="C496" s="2"/>
      <c r="D496" s="2"/>
      <c r="E496" s="2"/>
      <c r="F496" s="3"/>
      <c r="G496" s="3"/>
    </row>
    <row r="497" spans="1:7" x14ac:dyDescent="0.35">
      <c r="A497" s="2"/>
      <c r="B497" s="2"/>
      <c r="C497" s="2"/>
      <c r="D497" s="2"/>
      <c r="E497" s="2"/>
      <c r="F497" s="3"/>
      <c r="G497" s="3"/>
    </row>
    <row r="498" spans="1:7" x14ac:dyDescent="0.35">
      <c r="A498" s="2"/>
      <c r="B498" s="2"/>
      <c r="C498" s="2"/>
      <c r="D498" s="2"/>
      <c r="E498" s="2"/>
      <c r="F498" s="3"/>
      <c r="G498" s="3"/>
    </row>
    <row r="499" spans="1:7" x14ac:dyDescent="0.35">
      <c r="A499" s="2"/>
      <c r="B499" s="2"/>
      <c r="C499" s="2"/>
      <c r="D499" s="2"/>
      <c r="E499" s="2"/>
      <c r="F499" s="3"/>
      <c r="G499" s="3"/>
    </row>
    <row r="500" spans="1:7" x14ac:dyDescent="0.35">
      <c r="A500" s="2"/>
      <c r="B500" s="2"/>
      <c r="C500" s="2"/>
      <c r="D500" s="2"/>
      <c r="E500" s="2"/>
      <c r="F500" s="3"/>
      <c r="G500" s="3"/>
    </row>
    <row r="501" spans="1:7" x14ac:dyDescent="0.35">
      <c r="A501" s="2"/>
      <c r="B501" s="2"/>
      <c r="C501" s="2"/>
      <c r="D501" s="2"/>
      <c r="E501" s="2"/>
      <c r="F501" s="3"/>
      <c r="G501" s="3"/>
    </row>
    <row r="502" spans="1:7" x14ac:dyDescent="0.35">
      <c r="A502" s="2"/>
      <c r="B502" s="2"/>
      <c r="C502" s="2"/>
      <c r="D502" s="2"/>
      <c r="E502" s="2"/>
      <c r="F502" s="3"/>
      <c r="G502" s="3"/>
    </row>
    <row r="503" spans="1:7" x14ac:dyDescent="0.35">
      <c r="A503" s="2"/>
      <c r="B503" s="2"/>
      <c r="C503" s="2"/>
      <c r="D503" s="2"/>
      <c r="E503" s="2"/>
      <c r="F503" s="3"/>
      <c r="G503" s="3"/>
    </row>
    <row r="504" spans="1:7" x14ac:dyDescent="0.35">
      <c r="A504" s="2"/>
      <c r="B504" s="2"/>
      <c r="C504" s="2"/>
      <c r="D504" s="2"/>
      <c r="E504" s="2"/>
      <c r="F504" s="3"/>
      <c r="G504" s="3"/>
    </row>
    <row r="505" spans="1:7" x14ac:dyDescent="0.35">
      <c r="A505" s="2"/>
      <c r="B505" s="2"/>
      <c r="C505" s="2"/>
      <c r="D505" s="2"/>
      <c r="E505" s="2"/>
      <c r="F505" s="3"/>
      <c r="G505" s="3"/>
    </row>
    <row r="506" spans="1:7" x14ac:dyDescent="0.35">
      <c r="A506" s="2"/>
      <c r="B506" s="2"/>
      <c r="C506" s="2"/>
      <c r="D506" s="2"/>
      <c r="E506" s="2"/>
      <c r="F506" s="3"/>
      <c r="G506" s="3"/>
    </row>
    <row r="507" spans="1:7" x14ac:dyDescent="0.35">
      <c r="A507" s="2"/>
      <c r="B507" s="2"/>
      <c r="C507" s="2"/>
      <c r="D507" s="2"/>
      <c r="E507" s="2"/>
      <c r="F507" s="3"/>
      <c r="G507" s="3"/>
    </row>
    <row r="508" spans="1:7" x14ac:dyDescent="0.35">
      <c r="A508" s="2"/>
      <c r="B508" s="2"/>
      <c r="C508" s="2"/>
      <c r="D508" s="2"/>
      <c r="E508" s="2"/>
      <c r="F508" s="3"/>
      <c r="G508" s="3"/>
    </row>
    <row r="509" spans="1:7" x14ac:dyDescent="0.35">
      <c r="A509" s="2"/>
      <c r="B509" s="2"/>
      <c r="C509" s="2"/>
      <c r="D509" s="2"/>
      <c r="E509" s="2"/>
      <c r="F509" s="3"/>
      <c r="G509" s="3"/>
    </row>
    <row r="510" spans="1:7" x14ac:dyDescent="0.35">
      <c r="A510" s="2"/>
      <c r="B510" s="2"/>
      <c r="C510" s="2"/>
      <c r="D510" s="2"/>
      <c r="E510" s="2"/>
      <c r="F510" s="3"/>
      <c r="G510" s="3"/>
    </row>
    <row r="511" spans="1:7" x14ac:dyDescent="0.35">
      <c r="A511" s="2"/>
      <c r="B511" s="2"/>
      <c r="C511" s="2"/>
      <c r="D511" s="2"/>
      <c r="E511" s="2"/>
      <c r="F511" s="3"/>
      <c r="G511" s="3"/>
    </row>
    <row r="512" spans="1:7" x14ac:dyDescent="0.35">
      <c r="A512" s="2"/>
      <c r="B512" s="2"/>
      <c r="C512" s="2"/>
      <c r="D512" s="2"/>
      <c r="E512" s="2"/>
      <c r="F512" s="3"/>
      <c r="G512" s="3"/>
    </row>
    <row r="513" spans="1:7" x14ac:dyDescent="0.35">
      <c r="A513" s="2"/>
      <c r="B513" s="2"/>
      <c r="C513" s="2"/>
      <c r="D513" s="2"/>
      <c r="E513" s="2"/>
      <c r="F513" s="3"/>
      <c r="G513" s="3"/>
    </row>
    <row r="514" spans="1:7" x14ac:dyDescent="0.35">
      <c r="A514" s="2"/>
      <c r="B514" s="2"/>
      <c r="C514" s="2"/>
      <c r="D514" s="2"/>
      <c r="E514" s="2"/>
      <c r="F514" s="3"/>
      <c r="G514" s="3"/>
    </row>
    <row r="515" spans="1:7" x14ac:dyDescent="0.35">
      <c r="A515" s="2"/>
      <c r="B515" s="2"/>
      <c r="C515" s="2"/>
      <c r="D515" s="2"/>
      <c r="E515" s="2"/>
      <c r="F515" s="3"/>
      <c r="G515" s="3"/>
    </row>
    <row r="516" spans="1:7" x14ac:dyDescent="0.35">
      <c r="A516" s="2"/>
      <c r="B516" s="2"/>
      <c r="C516" s="2"/>
      <c r="D516" s="2"/>
      <c r="E516" s="2"/>
      <c r="F516" s="3"/>
      <c r="G516" s="3"/>
    </row>
    <row r="517" spans="1:7" x14ac:dyDescent="0.35">
      <c r="A517" s="2"/>
      <c r="B517" s="2"/>
      <c r="C517" s="2"/>
      <c r="D517" s="2"/>
      <c r="E517" s="2"/>
      <c r="F517" s="3"/>
      <c r="G517" s="3"/>
    </row>
    <row r="518" spans="1:7" x14ac:dyDescent="0.35">
      <c r="A518" s="2"/>
      <c r="B518" s="2"/>
      <c r="C518" s="2"/>
      <c r="D518" s="2"/>
      <c r="E518" s="2"/>
      <c r="F518" s="3"/>
      <c r="G518" s="3"/>
    </row>
    <row r="519" spans="1:7" x14ac:dyDescent="0.35">
      <c r="A519" s="2"/>
      <c r="B519" s="2"/>
      <c r="C519" s="2"/>
      <c r="D519" s="2"/>
      <c r="E519" s="2"/>
      <c r="F519" s="3"/>
      <c r="G519" s="3"/>
    </row>
    <row r="520" spans="1:7" x14ac:dyDescent="0.35">
      <c r="A520" s="2"/>
      <c r="B520" s="2"/>
      <c r="C520" s="2"/>
      <c r="D520" s="2"/>
      <c r="E520" s="2"/>
      <c r="F520" s="3"/>
      <c r="G520" s="3"/>
    </row>
    <row r="521" spans="1:7" x14ac:dyDescent="0.35">
      <c r="A521" s="2"/>
      <c r="B521" s="2"/>
      <c r="C521" s="2"/>
      <c r="D521" s="2"/>
      <c r="E521" s="2"/>
      <c r="F521" s="3"/>
      <c r="G521" s="3"/>
    </row>
    <row r="522" spans="1:7" x14ac:dyDescent="0.35">
      <c r="A522" s="2"/>
      <c r="B522" s="2"/>
      <c r="C522" s="2"/>
      <c r="D522" s="2"/>
      <c r="E522" s="2"/>
      <c r="F522" s="3"/>
      <c r="G522" s="3"/>
    </row>
    <row r="523" spans="1:7" x14ac:dyDescent="0.35">
      <c r="A523" s="2"/>
      <c r="B523" s="2"/>
      <c r="C523" s="2"/>
      <c r="D523" s="2"/>
      <c r="E523" s="2"/>
      <c r="F523" s="3"/>
      <c r="G523" s="3"/>
    </row>
    <row r="524" spans="1:7" x14ac:dyDescent="0.35">
      <c r="A524" s="2"/>
      <c r="B524" s="2"/>
      <c r="C524" s="2"/>
      <c r="D524" s="2"/>
      <c r="E524" s="2"/>
      <c r="F524" s="3"/>
      <c r="G524" s="3"/>
    </row>
    <row r="525" spans="1:7" x14ac:dyDescent="0.35">
      <c r="A525" s="2"/>
      <c r="B525" s="2"/>
      <c r="C525" s="2"/>
      <c r="D525" s="2"/>
      <c r="E525" s="2"/>
      <c r="F525" s="3"/>
      <c r="G525" s="3"/>
    </row>
    <row r="526" spans="1:7" x14ac:dyDescent="0.35">
      <c r="A526" s="2"/>
      <c r="B526" s="2"/>
      <c r="C526" s="2"/>
      <c r="D526" s="2"/>
      <c r="E526" s="2"/>
      <c r="F526" s="3"/>
      <c r="G526" s="3"/>
    </row>
    <row r="527" spans="1:7" x14ac:dyDescent="0.35">
      <c r="A527" s="2"/>
      <c r="B527" s="2"/>
      <c r="C527" s="2"/>
      <c r="D527" s="2"/>
      <c r="E527" s="2"/>
      <c r="F527" s="3"/>
      <c r="G527" s="3"/>
    </row>
    <row r="528" spans="1:7" x14ac:dyDescent="0.35">
      <c r="A528" s="2"/>
      <c r="B528" s="2"/>
      <c r="C528" s="2"/>
      <c r="D528" s="2"/>
      <c r="E528" s="2"/>
      <c r="F528" s="3"/>
      <c r="G528" s="3"/>
    </row>
    <row r="529" spans="1:7" x14ac:dyDescent="0.35">
      <c r="A529" s="2"/>
      <c r="B529" s="2"/>
      <c r="C529" s="2"/>
      <c r="D529" s="2"/>
      <c r="E529" s="2"/>
      <c r="F529" s="3"/>
      <c r="G529" s="3"/>
    </row>
    <row r="530" spans="1:7" x14ac:dyDescent="0.35">
      <c r="A530" s="2"/>
      <c r="B530" s="2"/>
      <c r="C530" s="2"/>
      <c r="D530" s="2"/>
      <c r="E530" s="2"/>
      <c r="F530" s="3"/>
      <c r="G530" s="3"/>
    </row>
    <row r="531" spans="1:7" x14ac:dyDescent="0.35">
      <c r="A531" s="2"/>
      <c r="B531" s="2"/>
      <c r="C531" s="2"/>
      <c r="D531" s="2"/>
      <c r="E531" s="2"/>
      <c r="F531" s="3"/>
      <c r="G531" s="3"/>
    </row>
    <row r="532" spans="1:7" x14ac:dyDescent="0.35">
      <c r="A532" s="2"/>
      <c r="B532" s="2"/>
      <c r="C532" s="2"/>
      <c r="D532" s="2"/>
      <c r="E532" s="2"/>
      <c r="F532" s="3"/>
      <c r="G532" s="3"/>
    </row>
    <row r="533" spans="1:7" x14ac:dyDescent="0.35">
      <c r="A533" s="2"/>
      <c r="B533" s="2"/>
      <c r="C533" s="2"/>
      <c r="D533" s="2"/>
      <c r="E533" s="2"/>
      <c r="F533" s="3"/>
      <c r="G533" s="3"/>
    </row>
    <row r="534" spans="1:7" x14ac:dyDescent="0.35">
      <c r="A534" s="2"/>
      <c r="B534" s="2"/>
      <c r="C534" s="2"/>
      <c r="D534" s="2"/>
      <c r="E534" s="2"/>
      <c r="F534" s="3"/>
      <c r="G534" s="3"/>
    </row>
    <row r="535" spans="1:7" x14ac:dyDescent="0.35">
      <c r="A535" s="2"/>
      <c r="B535" s="2"/>
      <c r="C535" s="2"/>
      <c r="D535" s="2"/>
      <c r="E535" s="2"/>
      <c r="F535" s="3"/>
      <c r="G535" s="3"/>
    </row>
    <row r="536" spans="1:7" x14ac:dyDescent="0.35">
      <c r="A536" s="2"/>
      <c r="B536" s="2"/>
      <c r="C536" s="2"/>
      <c r="D536" s="2"/>
      <c r="E536" s="2"/>
      <c r="F536" s="3"/>
      <c r="G536" s="3"/>
    </row>
    <row r="537" spans="1:7" x14ac:dyDescent="0.35">
      <c r="A537" s="2"/>
      <c r="B537" s="2"/>
      <c r="C537" s="2"/>
      <c r="D537" s="2"/>
      <c r="E537" s="2"/>
      <c r="F537" s="3"/>
      <c r="G537" s="3"/>
    </row>
    <row r="538" spans="1:7" x14ac:dyDescent="0.35">
      <c r="A538" s="2"/>
      <c r="B538" s="2"/>
      <c r="C538" s="2"/>
      <c r="D538" s="2"/>
      <c r="E538" s="2"/>
      <c r="F538" s="3"/>
      <c r="G538" s="3"/>
    </row>
    <row r="539" spans="1:7" x14ac:dyDescent="0.35">
      <c r="A539" s="2"/>
      <c r="B539" s="2"/>
      <c r="C539" s="2"/>
      <c r="D539" s="2"/>
      <c r="E539" s="2"/>
      <c r="F539" s="3"/>
      <c r="G539" s="3"/>
    </row>
    <row r="540" spans="1:7" x14ac:dyDescent="0.35">
      <c r="A540" s="2"/>
      <c r="B540" s="2"/>
      <c r="C540" s="2"/>
      <c r="D540" s="2"/>
      <c r="E540" s="2"/>
      <c r="F540" s="3"/>
      <c r="G540" s="3"/>
    </row>
    <row r="541" spans="1:7" x14ac:dyDescent="0.35">
      <c r="A541" s="2"/>
      <c r="B541" s="2"/>
      <c r="C541" s="2"/>
      <c r="D541" s="2"/>
      <c r="E541" s="2"/>
      <c r="F541" s="3"/>
      <c r="G541" s="3"/>
    </row>
    <row r="542" spans="1:7" x14ac:dyDescent="0.35">
      <c r="A542" s="2"/>
      <c r="B542" s="2"/>
      <c r="C542" s="2"/>
      <c r="D542" s="2"/>
      <c r="E542" s="2"/>
      <c r="F542" s="3"/>
      <c r="G542" s="3"/>
    </row>
    <row r="543" spans="1:7" x14ac:dyDescent="0.35">
      <c r="A543" s="2"/>
      <c r="B543" s="2"/>
      <c r="C543" s="2"/>
      <c r="D543" s="2"/>
      <c r="E543" s="2"/>
      <c r="F543" s="3"/>
      <c r="G543" s="3"/>
    </row>
    <row r="544" spans="1:7" x14ac:dyDescent="0.35">
      <c r="A544" s="2"/>
      <c r="B544" s="2"/>
      <c r="C544" s="2"/>
      <c r="D544" s="2"/>
      <c r="E544" s="2"/>
      <c r="F544" s="3"/>
      <c r="G544" s="3"/>
    </row>
    <row r="545" spans="1:7" x14ac:dyDescent="0.35">
      <c r="A545" s="2"/>
      <c r="B545" s="2"/>
      <c r="C545" s="2"/>
      <c r="D545" s="2"/>
      <c r="E545" s="2"/>
      <c r="F545" s="3"/>
      <c r="G545" s="3"/>
    </row>
    <row r="546" spans="1:7" x14ac:dyDescent="0.35">
      <c r="A546" s="2"/>
      <c r="B546" s="2"/>
      <c r="C546" s="2"/>
      <c r="D546" s="2"/>
      <c r="E546" s="2"/>
      <c r="F546" s="3"/>
      <c r="G546" s="3"/>
    </row>
    <row r="547" spans="1:7" x14ac:dyDescent="0.35">
      <c r="A547" s="2"/>
      <c r="B547" s="2"/>
      <c r="C547" s="2"/>
      <c r="D547" s="2"/>
      <c r="E547" s="2"/>
      <c r="F547" s="3"/>
      <c r="G547" s="3"/>
    </row>
    <row r="548" spans="1:7" x14ac:dyDescent="0.35">
      <c r="A548" s="2"/>
      <c r="B548" s="2"/>
      <c r="C548" s="2"/>
      <c r="D548" s="2"/>
      <c r="E548" s="2"/>
      <c r="F548" s="3"/>
      <c r="G548" s="3"/>
    </row>
    <row r="549" spans="1:7" x14ac:dyDescent="0.35">
      <c r="A549" s="2"/>
      <c r="B549" s="2"/>
      <c r="C549" s="2"/>
      <c r="D549" s="2"/>
      <c r="E549" s="2"/>
      <c r="F549" s="3"/>
      <c r="G549" s="3"/>
    </row>
    <row r="550" spans="1:7" x14ac:dyDescent="0.35">
      <c r="A550" s="5"/>
      <c r="B550" s="5"/>
      <c r="C550" s="5"/>
      <c r="D550" s="5"/>
      <c r="E550" s="5"/>
      <c r="F550" s="1"/>
      <c r="G550" s="1"/>
    </row>
    <row r="551" spans="1:7" x14ac:dyDescent="0.35">
      <c r="A551" s="2"/>
      <c r="B551" s="2"/>
      <c r="C551" s="2"/>
      <c r="D551" s="2"/>
      <c r="E551" s="2"/>
      <c r="F551" s="3"/>
      <c r="G551" s="3"/>
    </row>
    <row r="552" spans="1:7" x14ac:dyDescent="0.35">
      <c r="A552" s="2"/>
      <c r="B552" s="2"/>
      <c r="C552" s="2"/>
      <c r="D552" s="2"/>
      <c r="E552" s="2"/>
      <c r="F552" s="3"/>
      <c r="G552" s="3"/>
    </row>
    <row r="553" spans="1:7" x14ac:dyDescent="0.35">
      <c r="A553" s="2"/>
      <c r="B553" s="2"/>
      <c r="C553" s="2"/>
      <c r="D553" s="2"/>
      <c r="E553" s="2"/>
      <c r="F553" s="3"/>
      <c r="G553" s="3"/>
    </row>
    <row r="554" spans="1:7" x14ac:dyDescent="0.35">
      <c r="A554" s="2"/>
      <c r="B554" s="2"/>
      <c r="C554" s="2"/>
      <c r="D554" s="2"/>
      <c r="E554" s="2"/>
      <c r="F554" s="3"/>
      <c r="G554" s="3"/>
    </row>
    <row r="555" spans="1:7" x14ac:dyDescent="0.35">
      <c r="A555" s="2"/>
      <c r="B555" s="2"/>
      <c r="C555" s="2"/>
      <c r="D555" s="2"/>
      <c r="E555" s="2"/>
      <c r="F555" s="3"/>
      <c r="G555" s="3"/>
    </row>
    <row r="556" spans="1:7" x14ac:dyDescent="0.35">
      <c r="A556" s="2"/>
      <c r="B556" s="2"/>
      <c r="C556" s="2"/>
      <c r="D556" s="2"/>
      <c r="E556" s="2"/>
      <c r="F556" s="3"/>
      <c r="G556" s="3"/>
    </row>
    <row r="557" spans="1:7" x14ac:dyDescent="0.35">
      <c r="A557" s="2"/>
      <c r="B557" s="2"/>
      <c r="C557" s="2"/>
      <c r="D557" s="2"/>
      <c r="E557" s="2"/>
      <c r="F557" s="3"/>
      <c r="G557" s="3"/>
    </row>
    <row r="558" spans="1:7" x14ac:dyDescent="0.35">
      <c r="A558" s="2"/>
      <c r="B558" s="2"/>
      <c r="C558" s="2"/>
      <c r="D558" s="2"/>
      <c r="E558" s="2"/>
      <c r="F558" s="3"/>
      <c r="G558" s="3"/>
    </row>
    <row r="559" spans="1:7" x14ac:dyDescent="0.35">
      <c r="A559" s="2"/>
      <c r="B559" s="2"/>
      <c r="C559" s="2"/>
      <c r="D559" s="2"/>
      <c r="E559" s="2"/>
      <c r="F559" s="3"/>
      <c r="G559" s="3"/>
    </row>
    <row r="560" spans="1:7" x14ac:dyDescent="0.35">
      <c r="A560" s="2"/>
      <c r="B560" s="2"/>
      <c r="C560" s="2"/>
      <c r="D560" s="2"/>
      <c r="E560" s="2"/>
      <c r="F560" s="3"/>
      <c r="G560" s="3"/>
    </row>
    <row r="561" spans="1:7" x14ac:dyDescent="0.35">
      <c r="A561" s="2"/>
      <c r="B561" s="2"/>
      <c r="C561" s="2"/>
      <c r="D561" s="2"/>
      <c r="E561" s="2"/>
      <c r="F561" s="3"/>
      <c r="G561" s="3"/>
    </row>
    <row r="562" spans="1:7" x14ac:dyDescent="0.35">
      <c r="A562" s="2"/>
      <c r="B562" s="2"/>
      <c r="C562" s="2"/>
      <c r="D562" s="2"/>
      <c r="E562" s="2"/>
      <c r="F562" s="3"/>
      <c r="G562" s="3"/>
    </row>
    <row r="563" spans="1:7" x14ac:dyDescent="0.35">
      <c r="A563" s="2"/>
      <c r="B563" s="2"/>
      <c r="C563" s="2"/>
      <c r="D563" s="2"/>
      <c r="E563" s="2"/>
      <c r="F563" s="3"/>
      <c r="G563" s="3"/>
    </row>
    <row r="564" spans="1:7" x14ac:dyDescent="0.35">
      <c r="A564" s="2"/>
      <c r="B564" s="2"/>
      <c r="C564" s="2"/>
      <c r="D564" s="2"/>
      <c r="E564" s="2"/>
      <c r="F564" s="3"/>
      <c r="G564" s="3"/>
    </row>
    <row r="565" spans="1:7" x14ac:dyDescent="0.35">
      <c r="A565" s="2"/>
      <c r="B565" s="2"/>
      <c r="C565" s="2"/>
      <c r="D565" s="2"/>
      <c r="E565" s="2"/>
      <c r="F565" s="3"/>
      <c r="G565" s="3"/>
    </row>
    <row r="566" spans="1:7" x14ac:dyDescent="0.35">
      <c r="A566" s="2"/>
      <c r="B566" s="2"/>
      <c r="C566" s="2"/>
      <c r="D566" s="2"/>
      <c r="E566" s="2"/>
      <c r="F566" s="3"/>
      <c r="G566" s="3"/>
    </row>
    <row r="567" spans="1:7" x14ac:dyDescent="0.35">
      <c r="A567" s="2"/>
      <c r="B567" s="2"/>
      <c r="C567" s="2"/>
      <c r="D567" s="2"/>
      <c r="E567" s="2"/>
      <c r="F567" s="3"/>
      <c r="G567" s="3"/>
    </row>
    <row r="568" spans="1:7" x14ac:dyDescent="0.35">
      <c r="A568" s="2"/>
      <c r="B568" s="2"/>
      <c r="C568" s="2"/>
      <c r="D568" s="2"/>
      <c r="E568" s="2"/>
      <c r="F568" s="3"/>
      <c r="G568" s="3"/>
    </row>
    <row r="569" spans="1:7" x14ac:dyDescent="0.35">
      <c r="A569" s="2"/>
      <c r="B569" s="2"/>
      <c r="C569" s="2"/>
      <c r="D569" s="2"/>
      <c r="E569" s="2"/>
      <c r="F569" s="3"/>
      <c r="G569" s="3"/>
    </row>
    <row r="570" spans="1:7" x14ac:dyDescent="0.35">
      <c r="A570" s="2"/>
      <c r="B570" s="2"/>
      <c r="C570" s="2"/>
      <c r="D570" s="2"/>
      <c r="E570" s="2"/>
      <c r="F570" s="3"/>
      <c r="G570" s="3"/>
    </row>
    <row r="571" spans="1:7" x14ac:dyDescent="0.35">
      <c r="A571" s="2"/>
      <c r="B571" s="2"/>
      <c r="C571" s="2"/>
      <c r="D571" s="2"/>
      <c r="E571" s="2"/>
      <c r="F571" s="3"/>
      <c r="G571" s="3"/>
    </row>
    <row r="572" spans="1:7" x14ac:dyDescent="0.35">
      <c r="A572" s="2"/>
      <c r="B572" s="2"/>
      <c r="C572" s="2"/>
      <c r="D572" s="2"/>
      <c r="E572" s="2"/>
      <c r="F572" s="3"/>
      <c r="G572" s="3"/>
    </row>
    <row r="573" spans="1:7" x14ac:dyDescent="0.35">
      <c r="A573" s="2"/>
      <c r="B573" s="2"/>
      <c r="C573" s="2"/>
      <c r="D573" s="2"/>
      <c r="E573" s="2"/>
      <c r="F573" s="3"/>
      <c r="G573" s="3"/>
    </row>
    <row r="574" spans="1:7" x14ac:dyDescent="0.35">
      <c r="A574" s="2"/>
      <c r="B574" s="2"/>
      <c r="C574" s="2"/>
      <c r="D574" s="2"/>
      <c r="E574" s="2"/>
      <c r="F574" s="3"/>
      <c r="G574" s="3"/>
    </row>
    <row r="575" spans="1:7" x14ac:dyDescent="0.35">
      <c r="A575" s="2"/>
      <c r="B575" s="2"/>
      <c r="C575" s="2"/>
      <c r="D575" s="2"/>
      <c r="E575" s="2"/>
      <c r="F575" s="3"/>
      <c r="G575" s="3"/>
    </row>
    <row r="576" spans="1:7" x14ac:dyDescent="0.35">
      <c r="A576" s="2"/>
      <c r="B576" s="2"/>
      <c r="C576" s="2"/>
      <c r="D576" s="2"/>
      <c r="E576" s="2"/>
      <c r="F576" s="3"/>
      <c r="G576" s="3"/>
    </row>
    <row r="577" spans="1:7" x14ac:dyDescent="0.35">
      <c r="A577" s="2"/>
      <c r="B577" s="2"/>
      <c r="C577" s="2"/>
      <c r="D577" s="2"/>
      <c r="E577" s="2"/>
      <c r="F577" s="3"/>
      <c r="G577" s="3"/>
    </row>
    <row r="578" spans="1:7" x14ac:dyDescent="0.35">
      <c r="A578" s="2"/>
      <c r="B578" s="2"/>
      <c r="C578" s="2"/>
      <c r="D578" s="2"/>
      <c r="E578" s="2"/>
      <c r="F578" s="3"/>
      <c r="G578" s="3"/>
    </row>
    <row r="579" spans="1:7" x14ac:dyDescent="0.35">
      <c r="A579" s="2"/>
      <c r="B579" s="2"/>
      <c r="C579" s="2"/>
      <c r="D579" s="2"/>
      <c r="E579" s="2"/>
      <c r="F579" s="3"/>
      <c r="G579" s="3"/>
    </row>
    <row r="580" spans="1:7" x14ac:dyDescent="0.35">
      <c r="A580" s="2"/>
      <c r="B580" s="2"/>
      <c r="C580" s="2"/>
      <c r="D580" s="2"/>
      <c r="E580" s="2"/>
      <c r="F580" s="3"/>
      <c r="G580" s="3"/>
    </row>
    <row r="581" spans="1:7" x14ac:dyDescent="0.35">
      <c r="A581" s="2"/>
      <c r="B581" s="2"/>
      <c r="C581" s="2"/>
      <c r="D581" s="2"/>
      <c r="E581" s="2"/>
      <c r="F581" s="3"/>
      <c r="G581" s="3"/>
    </row>
    <row r="582" spans="1:7" x14ac:dyDescent="0.35">
      <c r="A582" s="2"/>
      <c r="B582" s="2"/>
      <c r="C582" s="2"/>
      <c r="D582" s="2"/>
      <c r="E582" s="2"/>
      <c r="F582" s="3"/>
      <c r="G582" s="3"/>
    </row>
    <row r="583" spans="1:7" x14ac:dyDescent="0.35">
      <c r="A583" s="2"/>
      <c r="B583" s="2"/>
      <c r="C583" s="2"/>
      <c r="D583" s="2"/>
      <c r="E583" s="2"/>
      <c r="F583" s="3"/>
      <c r="G583" s="3"/>
    </row>
    <row r="584" spans="1:7" x14ac:dyDescent="0.35">
      <c r="A584" s="2"/>
      <c r="B584" s="2"/>
      <c r="C584" s="2"/>
      <c r="D584" s="2"/>
      <c r="E584" s="2"/>
      <c r="F584" s="3"/>
      <c r="G584" s="3"/>
    </row>
    <row r="585" spans="1:7" x14ac:dyDescent="0.35">
      <c r="A585" s="2"/>
      <c r="B585" s="2"/>
      <c r="C585" s="2"/>
      <c r="D585" s="2"/>
      <c r="E585" s="2"/>
      <c r="F585" s="3"/>
      <c r="G585" s="3"/>
    </row>
    <row r="586" spans="1:7" x14ac:dyDescent="0.35">
      <c r="A586" s="2"/>
      <c r="B586" s="2"/>
      <c r="C586" s="2"/>
      <c r="D586" s="2"/>
      <c r="E586" s="2"/>
      <c r="F586" s="3"/>
      <c r="G586" s="3"/>
    </row>
    <row r="587" spans="1:7" x14ac:dyDescent="0.35">
      <c r="A587" s="2"/>
      <c r="B587" s="2"/>
      <c r="C587" s="2"/>
      <c r="D587" s="2"/>
      <c r="E587" s="2"/>
      <c r="F587" s="3"/>
      <c r="G587" s="3"/>
    </row>
    <row r="588" spans="1:7" x14ac:dyDescent="0.35">
      <c r="A588" s="2"/>
      <c r="B588" s="2"/>
      <c r="C588" s="2"/>
      <c r="D588" s="2"/>
      <c r="E588" s="2"/>
      <c r="F588" s="3"/>
      <c r="G588" s="3"/>
    </row>
    <row r="589" spans="1:7" x14ac:dyDescent="0.35">
      <c r="A589" s="2"/>
      <c r="B589" s="2"/>
      <c r="C589" s="2"/>
      <c r="D589" s="2"/>
      <c r="E589" s="2"/>
      <c r="F589" s="3"/>
      <c r="G589" s="3"/>
    </row>
    <row r="590" spans="1:7" x14ac:dyDescent="0.35">
      <c r="A590" s="2"/>
      <c r="B590" s="2"/>
      <c r="C590" s="2"/>
      <c r="D590" s="2"/>
      <c r="E590" s="2"/>
      <c r="F590" s="3"/>
      <c r="G590" s="3"/>
    </row>
    <row r="591" spans="1:7" x14ac:dyDescent="0.35">
      <c r="A591" s="2"/>
      <c r="B591" s="2"/>
      <c r="C591" s="2"/>
      <c r="D591" s="2"/>
      <c r="E591" s="2"/>
      <c r="F591" s="3"/>
      <c r="G591" s="3"/>
    </row>
    <row r="592" spans="1:7" x14ac:dyDescent="0.35">
      <c r="A592" s="2"/>
      <c r="B592" s="2"/>
      <c r="C592" s="2"/>
      <c r="D592" s="2"/>
      <c r="E592" s="2"/>
      <c r="F592" s="3"/>
      <c r="G592" s="3"/>
    </row>
    <row r="593" spans="1:7" x14ac:dyDescent="0.35">
      <c r="A593" s="2"/>
      <c r="B593" s="2"/>
      <c r="C593" s="2"/>
      <c r="D593" s="2"/>
      <c r="E593" s="2"/>
      <c r="F593" s="3"/>
      <c r="G593" s="3"/>
    </row>
    <row r="594" spans="1:7" x14ac:dyDescent="0.35">
      <c r="A594" s="2"/>
      <c r="B594" s="2"/>
      <c r="C594" s="2"/>
      <c r="D594" s="2"/>
      <c r="E594" s="2"/>
      <c r="F594" s="3"/>
      <c r="G594" s="3"/>
    </row>
    <row r="595" spans="1:7" x14ac:dyDescent="0.35">
      <c r="A595" s="2"/>
      <c r="B595" s="2"/>
      <c r="C595" s="2"/>
      <c r="D595" s="2"/>
      <c r="E595" s="2"/>
      <c r="F595" s="3"/>
      <c r="G595" s="3"/>
    </row>
    <row r="596" spans="1:7" x14ac:dyDescent="0.35">
      <c r="A596" s="2"/>
      <c r="B596" s="2"/>
      <c r="C596" s="2"/>
      <c r="D596" s="2"/>
      <c r="E596" s="2"/>
      <c r="F596" s="3"/>
      <c r="G596" s="3"/>
    </row>
    <row r="597" spans="1:7" x14ac:dyDescent="0.35">
      <c r="A597" s="2"/>
      <c r="B597" s="2"/>
      <c r="C597" s="2"/>
      <c r="D597" s="2"/>
      <c r="E597" s="2"/>
      <c r="F597" s="3"/>
      <c r="G597" s="3"/>
    </row>
    <row r="598" spans="1:7" x14ac:dyDescent="0.35">
      <c r="A598" s="2"/>
      <c r="B598" s="2"/>
      <c r="C598" s="2"/>
      <c r="D598" s="2"/>
      <c r="E598" s="2"/>
      <c r="F598" s="3"/>
      <c r="G598" s="3"/>
    </row>
    <row r="599" spans="1:7" x14ac:dyDescent="0.35">
      <c r="A599" s="2"/>
      <c r="B599" s="2"/>
      <c r="C599" s="2"/>
      <c r="D599" s="2"/>
      <c r="E599" s="2"/>
      <c r="F599" s="3"/>
      <c r="G599" s="3"/>
    </row>
    <row r="600" spans="1:7" x14ac:dyDescent="0.35">
      <c r="A600" s="2"/>
      <c r="B600" s="2"/>
      <c r="C600" s="2"/>
      <c r="D600" s="2"/>
      <c r="E600" s="2"/>
      <c r="F600" s="3"/>
      <c r="G600" s="3"/>
    </row>
    <row r="601" spans="1:7" x14ac:dyDescent="0.35">
      <c r="A601" s="2"/>
      <c r="B601" s="2"/>
      <c r="C601" s="2"/>
      <c r="D601" s="2"/>
      <c r="E601" s="2"/>
      <c r="F601" s="3"/>
      <c r="G601" s="3"/>
    </row>
    <row r="602" spans="1:7" x14ac:dyDescent="0.35">
      <c r="A602" s="2"/>
      <c r="B602" s="2"/>
      <c r="C602" s="2"/>
      <c r="D602" s="2"/>
      <c r="E602" s="2"/>
      <c r="F602" s="3"/>
      <c r="G602" s="3"/>
    </row>
    <row r="603" spans="1:7" x14ac:dyDescent="0.35">
      <c r="A603" s="2"/>
      <c r="B603" s="2"/>
      <c r="C603" s="2"/>
      <c r="D603" s="2"/>
      <c r="E603" s="2"/>
      <c r="F603" s="3"/>
      <c r="G603" s="3"/>
    </row>
    <row r="604" spans="1:7" x14ac:dyDescent="0.35">
      <c r="A604" s="2"/>
      <c r="B604" s="2"/>
      <c r="C604" s="2"/>
      <c r="D604" s="2"/>
      <c r="E604" s="2"/>
      <c r="F604" s="3"/>
      <c r="G604" s="3"/>
    </row>
    <row r="605" spans="1:7" x14ac:dyDescent="0.35">
      <c r="A605" s="2"/>
      <c r="B605" s="2"/>
      <c r="C605" s="2"/>
      <c r="D605" s="2"/>
      <c r="E605" s="2"/>
      <c r="F605" s="3"/>
      <c r="G605" s="3"/>
    </row>
    <row r="606" spans="1:7" x14ac:dyDescent="0.35">
      <c r="A606" s="2"/>
      <c r="B606" s="2"/>
      <c r="C606" s="2"/>
      <c r="D606" s="2"/>
      <c r="E606" s="2"/>
      <c r="F606" s="3"/>
      <c r="G606" s="3"/>
    </row>
    <row r="607" spans="1:7" x14ac:dyDescent="0.35">
      <c r="A607" s="2"/>
      <c r="B607" s="2"/>
      <c r="C607" s="2"/>
      <c r="D607" s="2"/>
      <c r="E607" s="2"/>
      <c r="F607" s="3"/>
      <c r="G607" s="3"/>
    </row>
    <row r="608" spans="1:7" x14ac:dyDescent="0.35">
      <c r="A608" s="2"/>
      <c r="B608" s="2"/>
      <c r="C608" s="2"/>
      <c r="D608" s="2"/>
      <c r="E608" s="2"/>
      <c r="F608" s="3"/>
      <c r="G608" s="3"/>
    </row>
    <row r="609" spans="1:7" x14ac:dyDescent="0.35">
      <c r="A609" s="2"/>
      <c r="B609" s="2"/>
      <c r="C609" s="2"/>
      <c r="D609" s="2"/>
      <c r="E609" s="2"/>
      <c r="F609" s="3"/>
      <c r="G609" s="3"/>
    </row>
    <row r="610" spans="1:7" x14ac:dyDescent="0.35">
      <c r="A610" s="2"/>
      <c r="B610" s="2"/>
      <c r="C610" s="2"/>
      <c r="D610" s="2"/>
      <c r="E610" s="2"/>
      <c r="F610" s="3"/>
      <c r="G610" s="3"/>
    </row>
    <row r="611" spans="1:7" x14ac:dyDescent="0.35">
      <c r="A611" s="2"/>
      <c r="B611" s="2"/>
      <c r="C611" s="2"/>
      <c r="D611" s="2"/>
      <c r="E611" s="2"/>
      <c r="F611" s="3"/>
      <c r="G611" s="3"/>
    </row>
    <row r="612" spans="1:7" x14ac:dyDescent="0.35">
      <c r="A612" s="2"/>
      <c r="B612" s="2"/>
      <c r="C612" s="2"/>
      <c r="D612" s="2"/>
      <c r="E612" s="2"/>
      <c r="F612" s="3"/>
      <c r="G612" s="3"/>
    </row>
    <row r="613" spans="1:7" x14ac:dyDescent="0.35">
      <c r="A613" s="2"/>
      <c r="B613" s="2"/>
      <c r="C613" s="2"/>
      <c r="D613" s="2"/>
      <c r="E613" s="2"/>
      <c r="F613" s="3"/>
      <c r="G613" s="3"/>
    </row>
    <row r="614" spans="1:7" x14ac:dyDescent="0.35">
      <c r="A614" s="2"/>
      <c r="B614" s="2"/>
      <c r="C614" s="2"/>
      <c r="D614" s="2"/>
      <c r="E614" s="2"/>
      <c r="F614" s="3"/>
      <c r="G614" s="3"/>
    </row>
    <row r="615" spans="1:7" x14ac:dyDescent="0.35">
      <c r="A615" s="2"/>
      <c r="B615" s="2"/>
      <c r="C615" s="2"/>
      <c r="D615" s="2"/>
      <c r="E615" s="2"/>
      <c r="F615" s="3"/>
      <c r="G615" s="3"/>
    </row>
    <row r="616" spans="1:7" x14ac:dyDescent="0.35">
      <c r="A616" s="2"/>
      <c r="B616" s="2"/>
      <c r="C616" s="2"/>
      <c r="D616" s="2"/>
      <c r="E616" s="2"/>
      <c r="F616" s="3"/>
      <c r="G616" s="3"/>
    </row>
    <row r="617" spans="1:7" x14ac:dyDescent="0.35">
      <c r="A617" s="2"/>
      <c r="B617" s="2"/>
      <c r="C617" s="2"/>
      <c r="D617" s="2"/>
      <c r="E617" s="2"/>
      <c r="F617" s="3"/>
      <c r="G617" s="3"/>
    </row>
    <row r="618" spans="1:7" x14ac:dyDescent="0.35">
      <c r="A618" s="2"/>
      <c r="B618" s="2"/>
      <c r="C618" s="2"/>
      <c r="D618" s="2"/>
      <c r="E618" s="2"/>
      <c r="F618" s="3"/>
      <c r="G618" s="3"/>
    </row>
    <row r="619" spans="1:7" x14ac:dyDescent="0.35">
      <c r="A619" s="2"/>
      <c r="B619" s="2"/>
      <c r="C619" s="2"/>
      <c r="D619" s="2"/>
      <c r="E619" s="2"/>
      <c r="F619" s="3"/>
      <c r="G619" s="3"/>
    </row>
    <row r="620" spans="1:7" x14ac:dyDescent="0.35">
      <c r="A620" s="2"/>
      <c r="B620" s="2"/>
      <c r="C620" s="2"/>
      <c r="D620" s="2"/>
      <c r="E620" s="2"/>
      <c r="F620" s="3"/>
      <c r="G620" s="3"/>
    </row>
    <row r="621" spans="1:7" x14ac:dyDescent="0.35">
      <c r="A621" s="2"/>
      <c r="B621" s="2"/>
      <c r="C621" s="2"/>
      <c r="D621" s="2"/>
      <c r="E621" s="2"/>
      <c r="F621" s="3"/>
      <c r="G621" s="3"/>
    </row>
    <row r="622" spans="1:7" x14ac:dyDescent="0.35">
      <c r="A622" s="2"/>
      <c r="B622" s="2"/>
      <c r="C622" s="2"/>
      <c r="D622" s="2"/>
      <c r="E622" s="2"/>
      <c r="F622" s="3"/>
      <c r="G622" s="3"/>
    </row>
    <row r="623" spans="1:7" x14ac:dyDescent="0.35">
      <c r="A623" s="2"/>
      <c r="B623" s="2"/>
      <c r="C623" s="2"/>
      <c r="D623" s="2"/>
      <c r="E623" s="2"/>
      <c r="F623" s="3"/>
      <c r="G623" s="3"/>
    </row>
    <row r="624" spans="1:7" x14ac:dyDescent="0.35">
      <c r="A624" s="2"/>
      <c r="B624" s="2"/>
      <c r="C624" s="2"/>
      <c r="D624" s="2"/>
      <c r="E624" s="2"/>
      <c r="F624" s="3"/>
      <c r="G624" s="3"/>
    </row>
    <row r="625" spans="1:7" x14ac:dyDescent="0.35">
      <c r="A625" s="2"/>
      <c r="B625" s="2"/>
      <c r="C625" s="2"/>
      <c r="D625" s="2"/>
      <c r="E625" s="2"/>
      <c r="F625" s="3"/>
      <c r="G625" s="3"/>
    </row>
    <row r="626" spans="1:7" x14ac:dyDescent="0.35">
      <c r="A626" s="2"/>
      <c r="B626" s="2"/>
      <c r="C626" s="2"/>
      <c r="D626" s="2"/>
      <c r="E626" s="2"/>
      <c r="F626" s="3"/>
      <c r="G626" s="3"/>
    </row>
    <row r="627" spans="1:7" x14ac:dyDescent="0.35">
      <c r="A627" s="2"/>
      <c r="B627" s="2"/>
      <c r="C627" s="2"/>
      <c r="D627" s="2"/>
      <c r="E627" s="2"/>
      <c r="F627" s="3"/>
      <c r="G627" s="3"/>
    </row>
    <row r="628" spans="1:7" x14ac:dyDescent="0.35">
      <c r="A628" s="2"/>
      <c r="B628" s="2"/>
      <c r="C628" s="2"/>
      <c r="D628" s="2"/>
      <c r="E628" s="2"/>
      <c r="F628" s="3"/>
      <c r="G628" s="3"/>
    </row>
    <row r="629" spans="1:7" x14ac:dyDescent="0.35">
      <c r="A629" s="2"/>
      <c r="B629" s="2"/>
      <c r="C629" s="2"/>
      <c r="D629" s="2"/>
      <c r="E629" s="2"/>
      <c r="F629" s="3"/>
      <c r="G629" s="3"/>
    </row>
    <row r="630" spans="1:7" x14ac:dyDescent="0.35">
      <c r="A630" s="2"/>
      <c r="B630" s="2"/>
      <c r="C630" s="2"/>
      <c r="D630" s="2"/>
      <c r="E630" s="2"/>
      <c r="F630" s="3"/>
      <c r="G630" s="3"/>
    </row>
    <row r="631" spans="1:7" x14ac:dyDescent="0.35">
      <c r="A631" s="2"/>
      <c r="B631" s="2"/>
      <c r="C631" s="2"/>
      <c r="D631" s="2"/>
      <c r="E631" s="2"/>
      <c r="F631" s="3"/>
      <c r="G631" s="3"/>
    </row>
    <row r="632" spans="1:7" x14ac:dyDescent="0.35">
      <c r="A632" s="2"/>
      <c r="B632" s="2"/>
      <c r="C632" s="2"/>
      <c r="D632" s="2"/>
      <c r="E632" s="2"/>
      <c r="F632" s="3"/>
      <c r="G632" s="3"/>
    </row>
    <row r="633" spans="1:7" x14ac:dyDescent="0.35">
      <c r="A633" s="2"/>
      <c r="B633" s="2"/>
      <c r="C633" s="2"/>
      <c r="D633" s="2"/>
      <c r="E633" s="2"/>
      <c r="F633" s="3"/>
      <c r="G633" s="3"/>
    </row>
    <row r="634" spans="1:7" x14ac:dyDescent="0.35">
      <c r="A634" s="2"/>
      <c r="B634" s="2"/>
      <c r="C634" s="2"/>
      <c r="D634" s="2"/>
      <c r="E634" s="2"/>
      <c r="F634" s="3"/>
      <c r="G634" s="3"/>
    </row>
    <row r="635" spans="1:7" x14ac:dyDescent="0.35">
      <c r="A635" s="2"/>
      <c r="B635" s="2"/>
      <c r="C635" s="2"/>
      <c r="D635" s="2"/>
      <c r="E635" s="2"/>
      <c r="F635" s="3"/>
      <c r="G635" s="3"/>
    </row>
    <row r="636" spans="1:7" x14ac:dyDescent="0.35">
      <c r="A636" s="2"/>
      <c r="B636" s="2"/>
      <c r="C636" s="2"/>
      <c r="D636" s="2"/>
      <c r="E636" s="2"/>
      <c r="F636" s="3"/>
      <c r="G636" s="3"/>
    </row>
    <row r="637" spans="1:7" x14ac:dyDescent="0.35">
      <c r="A637" s="2"/>
      <c r="B637" s="2"/>
      <c r="C637" s="2"/>
      <c r="D637" s="2"/>
      <c r="E637" s="2"/>
      <c r="F637" s="3"/>
      <c r="G637" s="3"/>
    </row>
    <row r="638" spans="1:7" x14ac:dyDescent="0.35">
      <c r="A638" s="2"/>
      <c r="B638" s="2"/>
      <c r="C638" s="2"/>
      <c r="D638" s="2"/>
      <c r="E638" s="2"/>
      <c r="F638" s="3"/>
      <c r="G638" s="3"/>
    </row>
    <row r="639" spans="1:7" x14ac:dyDescent="0.35">
      <c r="A639" s="2"/>
      <c r="B639" s="2"/>
      <c r="C639" s="2"/>
      <c r="D639" s="2"/>
      <c r="E639" s="2"/>
      <c r="F639" s="3"/>
      <c r="G639" s="3"/>
    </row>
    <row r="640" spans="1:7" x14ac:dyDescent="0.35">
      <c r="A640" s="2"/>
      <c r="B640" s="2"/>
      <c r="C640" s="2"/>
      <c r="D640" s="2"/>
      <c r="E640" s="2"/>
      <c r="F640" s="3"/>
      <c r="G640" s="3"/>
    </row>
    <row r="641" spans="1:7" x14ac:dyDescent="0.35">
      <c r="A641" s="2"/>
      <c r="B641" s="2"/>
      <c r="C641" s="2"/>
      <c r="D641" s="2"/>
      <c r="E641" s="2"/>
      <c r="F641" s="3"/>
      <c r="G641" s="3"/>
    </row>
    <row r="642" spans="1:7" x14ac:dyDescent="0.35">
      <c r="A642" s="2"/>
      <c r="B642" s="2"/>
      <c r="C642" s="2"/>
      <c r="D642" s="2"/>
      <c r="E642" s="2"/>
      <c r="F642" s="3"/>
      <c r="G642" s="3"/>
    </row>
    <row r="643" spans="1:7" x14ac:dyDescent="0.35">
      <c r="A643" s="2"/>
      <c r="B643" s="2"/>
      <c r="C643" s="2"/>
      <c r="D643" s="2"/>
      <c r="E643" s="2"/>
      <c r="F643" s="3"/>
      <c r="G643" s="3"/>
    </row>
    <row r="644" spans="1:7" x14ac:dyDescent="0.35">
      <c r="A644" s="2"/>
      <c r="B644" s="2"/>
      <c r="C644" s="2"/>
      <c r="D644" s="2"/>
      <c r="E644" s="2"/>
      <c r="F644" s="3"/>
      <c r="G644" s="3"/>
    </row>
    <row r="645" spans="1:7" x14ac:dyDescent="0.35">
      <c r="A645" s="2"/>
      <c r="B645" s="2"/>
      <c r="C645" s="2"/>
      <c r="D645" s="2"/>
      <c r="E645" s="2"/>
      <c r="F645" s="3"/>
      <c r="G645" s="3"/>
    </row>
    <row r="646" spans="1:7" x14ac:dyDescent="0.35">
      <c r="A646" s="2"/>
      <c r="B646" s="2"/>
      <c r="C646" s="2"/>
      <c r="D646" s="2"/>
      <c r="E646" s="2"/>
      <c r="F646" s="3"/>
      <c r="G646" s="3"/>
    </row>
    <row r="647" spans="1:7" x14ac:dyDescent="0.35">
      <c r="A647" s="2"/>
      <c r="B647" s="2"/>
      <c r="C647" s="2"/>
      <c r="D647" s="2"/>
      <c r="E647" s="2"/>
      <c r="F647" s="3"/>
      <c r="G647" s="3"/>
    </row>
    <row r="648" spans="1:7" x14ac:dyDescent="0.35">
      <c r="A648" s="2"/>
      <c r="B648" s="2"/>
      <c r="C648" s="2"/>
      <c r="D648" s="2"/>
      <c r="E648" s="2"/>
      <c r="F648" s="3"/>
      <c r="G648" s="3"/>
    </row>
    <row r="649" spans="1:7" x14ac:dyDescent="0.35">
      <c r="A649" s="2"/>
      <c r="B649" s="2"/>
      <c r="C649" s="2"/>
      <c r="D649" s="2"/>
      <c r="E649" s="2"/>
      <c r="F649" s="3"/>
      <c r="G649" s="3"/>
    </row>
    <row r="650" spans="1:7" x14ac:dyDescent="0.35">
      <c r="A650" s="2"/>
      <c r="B650" s="2"/>
      <c r="C650" s="2"/>
      <c r="D650" s="2"/>
      <c r="E650" s="2"/>
      <c r="F650" s="3"/>
      <c r="G650" s="3"/>
    </row>
    <row r="651" spans="1:7" x14ac:dyDescent="0.35">
      <c r="A651" s="2"/>
      <c r="B651" s="2"/>
      <c r="C651" s="2"/>
      <c r="D651" s="2"/>
      <c r="E651" s="2"/>
      <c r="F651" s="3"/>
      <c r="G651" s="3"/>
    </row>
    <row r="652" spans="1:7" x14ac:dyDescent="0.35">
      <c r="A652" s="2"/>
      <c r="B652" s="2"/>
      <c r="C652" s="2"/>
      <c r="D652" s="2"/>
      <c r="E652" s="2"/>
      <c r="F652" s="3"/>
      <c r="G652" s="3"/>
    </row>
    <row r="653" spans="1:7" x14ac:dyDescent="0.35">
      <c r="A653" s="2"/>
      <c r="B653" s="2"/>
      <c r="C653" s="2"/>
      <c r="D653" s="2"/>
      <c r="E653" s="2"/>
      <c r="F653" s="3"/>
      <c r="G653" s="3"/>
    </row>
    <row r="654" spans="1:7" x14ac:dyDescent="0.35">
      <c r="A654" s="2"/>
      <c r="B654" s="2"/>
      <c r="C654" s="2"/>
      <c r="D654" s="2"/>
      <c r="E654" s="2"/>
      <c r="F654" s="3"/>
      <c r="G654" s="3"/>
    </row>
    <row r="655" spans="1:7" x14ac:dyDescent="0.35">
      <c r="A655" s="2"/>
      <c r="B655" s="2"/>
      <c r="C655" s="2"/>
      <c r="D655" s="2"/>
      <c r="E655" s="2"/>
      <c r="F655" s="3"/>
      <c r="G655" s="3"/>
    </row>
    <row r="656" spans="1:7" x14ac:dyDescent="0.35">
      <c r="A656" s="2"/>
      <c r="B656" s="2"/>
      <c r="C656" s="2"/>
      <c r="D656" s="2"/>
      <c r="E656" s="2"/>
      <c r="F656" s="3"/>
      <c r="G656" s="3"/>
    </row>
    <row r="657" spans="1:7" x14ac:dyDescent="0.35">
      <c r="A657" s="2"/>
      <c r="B657" s="2"/>
      <c r="C657" s="2"/>
      <c r="D657" s="2"/>
      <c r="E657" s="2"/>
      <c r="F657" s="3"/>
      <c r="G657" s="3"/>
    </row>
    <row r="658" spans="1:7" x14ac:dyDescent="0.35">
      <c r="A658" s="2"/>
      <c r="B658" s="2"/>
      <c r="C658" s="2"/>
      <c r="D658" s="2"/>
      <c r="E658" s="2"/>
      <c r="F658" s="3"/>
      <c r="G658" s="3"/>
    </row>
    <row r="659" spans="1:7" x14ac:dyDescent="0.35">
      <c r="A659" s="2"/>
      <c r="B659" s="2"/>
      <c r="C659" s="2"/>
      <c r="D659" s="2"/>
      <c r="E659" s="2"/>
      <c r="F659" s="3"/>
      <c r="G659" s="3"/>
    </row>
    <row r="660" spans="1:7" x14ac:dyDescent="0.35">
      <c r="A660" s="2"/>
      <c r="B660" s="2"/>
      <c r="C660" s="2"/>
      <c r="D660" s="2"/>
      <c r="E660" s="2"/>
      <c r="F660" s="3"/>
      <c r="G660" s="3"/>
    </row>
    <row r="661" spans="1:7" x14ac:dyDescent="0.35">
      <c r="A661" s="2"/>
      <c r="B661" s="2"/>
      <c r="C661" s="2"/>
      <c r="D661" s="2"/>
      <c r="E661" s="2"/>
      <c r="F661" s="3"/>
      <c r="G661" s="3"/>
    </row>
    <row r="662" spans="1:7" x14ac:dyDescent="0.35">
      <c r="A662" s="2"/>
      <c r="B662" s="2"/>
      <c r="C662" s="2"/>
      <c r="D662" s="2"/>
      <c r="E662" s="2"/>
      <c r="F662" s="3"/>
      <c r="G662" s="3"/>
    </row>
    <row r="663" spans="1:7" x14ac:dyDescent="0.35">
      <c r="A663" s="2"/>
      <c r="B663" s="2"/>
      <c r="C663" s="2"/>
      <c r="D663" s="2"/>
      <c r="E663" s="2"/>
      <c r="F663" s="3"/>
      <c r="G663" s="3"/>
    </row>
    <row r="664" spans="1:7" x14ac:dyDescent="0.35">
      <c r="A664" s="2"/>
      <c r="B664" s="2"/>
      <c r="C664" s="2"/>
      <c r="D664" s="2"/>
      <c r="E664" s="2"/>
      <c r="F664" s="3"/>
      <c r="G664" s="3"/>
    </row>
    <row r="665" spans="1:7" x14ac:dyDescent="0.35">
      <c r="A665" s="2"/>
      <c r="B665" s="2"/>
      <c r="C665" s="2"/>
      <c r="D665" s="2"/>
      <c r="E665" s="2"/>
      <c r="F665" s="3"/>
      <c r="G665" s="3"/>
    </row>
    <row r="666" spans="1:7" x14ac:dyDescent="0.35">
      <c r="A666" s="2"/>
      <c r="B666" s="2"/>
      <c r="C666" s="2"/>
      <c r="D666" s="2"/>
      <c r="E666" s="2"/>
      <c r="F666" s="3"/>
      <c r="G666" s="3"/>
    </row>
    <row r="667" spans="1:7" x14ac:dyDescent="0.35">
      <c r="A667" s="2"/>
      <c r="B667" s="2"/>
      <c r="C667" s="2"/>
      <c r="D667" s="2"/>
      <c r="E667" s="2"/>
      <c r="F667" s="3"/>
      <c r="G667" s="3"/>
    </row>
    <row r="668" spans="1:7" x14ac:dyDescent="0.35">
      <c r="A668" s="2"/>
      <c r="B668" s="2"/>
      <c r="C668" s="2"/>
      <c r="D668" s="2"/>
      <c r="E668" s="2"/>
      <c r="F668" s="3"/>
      <c r="G668" s="3"/>
    </row>
    <row r="669" spans="1:7" x14ac:dyDescent="0.35">
      <c r="A669" s="2"/>
      <c r="B669" s="2"/>
      <c r="C669" s="2"/>
      <c r="D669" s="2"/>
      <c r="E669" s="2"/>
      <c r="F669" s="3"/>
      <c r="G669" s="3"/>
    </row>
    <row r="670" spans="1:7" x14ac:dyDescent="0.35">
      <c r="A670" s="2"/>
      <c r="B670" s="2"/>
      <c r="C670" s="2"/>
      <c r="D670" s="2"/>
      <c r="E670" s="2"/>
      <c r="F670" s="3"/>
      <c r="G670" s="3"/>
    </row>
    <row r="671" spans="1:7" x14ac:dyDescent="0.35">
      <c r="A671" s="2"/>
      <c r="B671" s="2"/>
      <c r="C671" s="2"/>
      <c r="D671" s="2"/>
      <c r="E671" s="2"/>
      <c r="F671" s="3"/>
      <c r="G671" s="3"/>
    </row>
    <row r="672" spans="1:7" x14ac:dyDescent="0.35">
      <c r="A672" s="2"/>
      <c r="B672" s="2"/>
      <c r="C672" s="2"/>
      <c r="D672" s="2"/>
      <c r="E672" s="2"/>
      <c r="F672" s="3"/>
      <c r="G672" s="3"/>
    </row>
    <row r="673" spans="1:7" x14ac:dyDescent="0.35">
      <c r="A673" s="2"/>
      <c r="B673" s="2"/>
      <c r="C673" s="2"/>
      <c r="D673" s="2"/>
      <c r="E673" s="2"/>
      <c r="F673" s="3"/>
      <c r="G673" s="3"/>
    </row>
    <row r="674" spans="1:7" x14ac:dyDescent="0.35">
      <c r="A674" s="2"/>
      <c r="B674" s="2"/>
      <c r="C674" s="2"/>
      <c r="D674" s="2"/>
      <c r="E674" s="2"/>
      <c r="F674" s="3"/>
      <c r="G674" s="3"/>
    </row>
    <row r="675" spans="1:7" x14ac:dyDescent="0.35">
      <c r="A675" s="2"/>
      <c r="B675" s="2"/>
      <c r="C675" s="2"/>
      <c r="D675" s="2"/>
      <c r="E675" s="2"/>
      <c r="F675" s="3"/>
      <c r="G675" s="3"/>
    </row>
    <row r="676" spans="1:7" x14ac:dyDescent="0.35">
      <c r="A676" s="2"/>
      <c r="B676" s="2"/>
      <c r="C676" s="2"/>
      <c r="D676" s="2"/>
      <c r="E676" s="2"/>
      <c r="F676" s="3"/>
      <c r="G676" s="3"/>
    </row>
    <row r="677" spans="1:7" x14ac:dyDescent="0.35">
      <c r="A677" s="2"/>
      <c r="B677" s="2"/>
      <c r="C677" s="2"/>
      <c r="D677" s="2"/>
      <c r="E677" s="2"/>
      <c r="F677" s="3"/>
      <c r="G677" s="3"/>
    </row>
    <row r="678" spans="1:7" x14ac:dyDescent="0.35">
      <c r="A678" s="2"/>
      <c r="B678" s="2"/>
      <c r="C678" s="2"/>
      <c r="D678" s="2"/>
      <c r="E678" s="2"/>
      <c r="F678" s="3"/>
      <c r="G678" s="3"/>
    </row>
    <row r="679" spans="1:7" x14ac:dyDescent="0.35">
      <c r="A679" s="2"/>
      <c r="B679" s="2"/>
      <c r="C679" s="2"/>
      <c r="D679" s="2"/>
      <c r="E679" s="2"/>
      <c r="F679" s="3"/>
      <c r="G679" s="3"/>
    </row>
    <row r="680" spans="1:7" x14ac:dyDescent="0.35">
      <c r="A680" s="2"/>
      <c r="B680" s="2"/>
      <c r="C680" s="2"/>
      <c r="D680" s="2"/>
      <c r="E680" s="2"/>
      <c r="F680" s="3"/>
      <c r="G680" s="3"/>
    </row>
    <row r="681" spans="1:7" x14ac:dyDescent="0.35">
      <c r="A681" s="2"/>
      <c r="B681" s="2"/>
      <c r="C681" s="2"/>
      <c r="D681" s="2"/>
      <c r="E681" s="2"/>
      <c r="F681" s="3"/>
      <c r="G681" s="3"/>
    </row>
    <row r="682" spans="1:7" x14ac:dyDescent="0.35">
      <c r="A682" s="2"/>
      <c r="B682" s="2"/>
      <c r="C682" s="2"/>
      <c r="D682" s="2"/>
      <c r="E682" s="2"/>
      <c r="F682" s="3"/>
      <c r="G682" s="3"/>
    </row>
    <row r="683" spans="1:7" x14ac:dyDescent="0.35">
      <c r="A683" s="2"/>
      <c r="B683" s="2"/>
      <c r="C683" s="2"/>
      <c r="D683" s="2"/>
      <c r="E683" s="2"/>
      <c r="F683" s="3"/>
      <c r="G683" s="3"/>
    </row>
    <row r="684" spans="1:7" x14ac:dyDescent="0.35">
      <c r="A684" s="2"/>
      <c r="B684" s="2"/>
      <c r="C684" s="2"/>
      <c r="D684" s="2"/>
      <c r="E684" s="2"/>
      <c r="F684" s="3"/>
      <c r="G684" s="3"/>
    </row>
    <row r="685" spans="1:7" x14ac:dyDescent="0.35">
      <c r="A685" s="2"/>
      <c r="B685" s="2"/>
      <c r="C685" s="2"/>
      <c r="D685" s="2"/>
      <c r="E685" s="2"/>
      <c r="F685" s="3"/>
      <c r="G685" s="3"/>
    </row>
    <row r="686" spans="1:7" x14ac:dyDescent="0.35">
      <c r="A686" s="2"/>
      <c r="B686" s="2"/>
      <c r="C686" s="2"/>
      <c r="D686" s="2"/>
      <c r="E686" s="2"/>
      <c r="F686" s="3"/>
      <c r="G686" s="3"/>
    </row>
    <row r="687" spans="1:7" x14ac:dyDescent="0.35">
      <c r="A687" s="2"/>
      <c r="B687" s="2"/>
      <c r="C687" s="2"/>
      <c r="D687" s="2"/>
      <c r="E687" s="2"/>
      <c r="F687" s="3"/>
      <c r="G687" s="3"/>
    </row>
    <row r="688" spans="1:7" x14ac:dyDescent="0.35">
      <c r="A688" s="2"/>
      <c r="B688" s="2"/>
      <c r="C688" s="2"/>
      <c r="D688" s="2"/>
      <c r="E688" s="2"/>
      <c r="F688" s="3"/>
      <c r="G688" s="3"/>
    </row>
    <row r="689" spans="1:7" x14ac:dyDescent="0.35">
      <c r="A689" s="2"/>
      <c r="B689" s="2"/>
      <c r="C689" s="2"/>
      <c r="D689" s="2"/>
      <c r="E689" s="2"/>
      <c r="F689" s="3"/>
      <c r="G689" s="3"/>
    </row>
    <row r="690" spans="1:7" x14ac:dyDescent="0.35">
      <c r="A690" s="2"/>
      <c r="B690" s="2"/>
      <c r="C690" s="2"/>
      <c r="D690" s="2"/>
      <c r="E690" s="2"/>
      <c r="F690" s="3"/>
      <c r="G690" s="3"/>
    </row>
    <row r="691" spans="1:7" x14ac:dyDescent="0.35">
      <c r="A691" s="2"/>
      <c r="B691" s="2"/>
      <c r="C691" s="2"/>
      <c r="D691" s="2"/>
      <c r="E691" s="2"/>
      <c r="F691" s="3"/>
      <c r="G691" s="3"/>
    </row>
    <row r="692" spans="1:7" x14ac:dyDescent="0.35">
      <c r="A692" s="2"/>
      <c r="B692" s="2"/>
      <c r="C692" s="2"/>
      <c r="D692" s="2"/>
      <c r="E692" s="2"/>
      <c r="F692" s="3"/>
      <c r="G692" s="3"/>
    </row>
    <row r="693" spans="1:7" x14ac:dyDescent="0.35">
      <c r="A693" s="2"/>
      <c r="B693" s="2"/>
      <c r="C693" s="2"/>
      <c r="D693" s="2"/>
      <c r="E693" s="2"/>
      <c r="F693" s="3"/>
      <c r="G693" s="3"/>
    </row>
    <row r="694" spans="1:7" x14ac:dyDescent="0.35">
      <c r="A694" s="2"/>
      <c r="B694" s="2"/>
      <c r="C694" s="2"/>
      <c r="D694" s="2"/>
      <c r="E694" s="2"/>
      <c r="F694" s="3"/>
      <c r="G694" s="3"/>
    </row>
    <row r="695" spans="1:7" x14ac:dyDescent="0.35">
      <c r="A695" s="2"/>
      <c r="B695" s="2"/>
      <c r="C695" s="2"/>
      <c r="D695" s="2"/>
      <c r="E695" s="2"/>
      <c r="F695" s="3"/>
      <c r="G695" s="3"/>
    </row>
    <row r="696" spans="1:7" x14ac:dyDescent="0.35">
      <c r="A696" s="2"/>
      <c r="B696" s="2"/>
      <c r="C696" s="2"/>
      <c r="D696" s="2"/>
      <c r="E696" s="2"/>
      <c r="F696" s="3"/>
      <c r="G696" s="3"/>
    </row>
    <row r="697" spans="1:7" x14ac:dyDescent="0.35">
      <c r="A697" s="2"/>
      <c r="B697" s="2"/>
      <c r="C697" s="2"/>
      <c r="D697" s="2"/>
      <c r="E697" s="2"/>
      <c r="F697" s="3"/>
      <c r="G697" s="3"/>
    </row>
    <row r="698" spans="1:7" x14ac:dyDescent="0.35">
      <c r="A698" s="2"/>
      <c r="B698" s="2"/>
      <c r="C698" s="2"/>
      <c r="D698" s="2"/>
      <c r="E698" s="2"/>
      <c r="F698" s="3"/>
      <c r="G698" s="3"/>
    </row>
    <row r="699" spans="1:7" x14ac:dyDescent="0.35">
      <c r="A699" s="2"/>
      <c r="B699" s="2"/>
      <c r="C699" s="2"/>
      <c r="D699" s="2"/>
      <c r="E699" s="2"/>
      <c r="F699" s="3"/>
      <c r="G699" s="3"/>
    </row>
    <row r="700" spans="1:7" x14ac:dyDescent="0.35">
      <c r="A700" s="2"/>
      <c r="B700" s="2"/>
      <c r="C700" s="2"/>
      <c r="D700" s="2"/>
      <c r="E700" s="2"/>
      <c r="F700" s="3"/>
      <c r="G700" s="3"/>
    </row>
    <row r="701" spans="1:7" x14ac:dyDescent="0.35">
      <c r="A701" s="2"/>
      <c r="B701" s="2"/>
      <c r="C701" s="2"/>
      <c r="D701" s="2"/>
      <c r="E701" s="2"/>
      <c r="F701" s="3"/>
      <c r="G701" s="3"/>
    </row>
    <row r="702" spans="1:7" x14ac:dyDescent="0.35">
      <c r="A702" s="2"/>
      <c r="B702" s="2"/>
      <c r="C702" s="2"/>
      <c r="D702" s="2"/>
      <c r="E702" s="2"/>
      <c r="F702" s="3"/>
      <c r="G702" s="3"/>
    </row>
    <row r="703" spans="1:7" x14ac:dyDescent="0.35">
      <c r="A703" s="2"/>
      <c r="B703" s="2"/>
      <c r="C703" s="2"/>
      <c r="D703" s="2"/>
      <c r="E703" s="2"/>
      <c r="F703" s="3"/>
      <c r="G703" s="3"/>
    </row>
    <row r="704" spans="1:7" x14ac:dyDescent="0.35">
      <c r="A704" s="2"/>
      <c r="B704" s="2"/>
      <c r="C704" s="2"/>
      <c r="D704" s="2"/>
      <c r="E704" s="2"/>
      <c r="F704" s="3"/>
      <c r="G704" s="3"/>
    </row>
    <row r="705" spans="1:7" x14ac:dyDescent="0.35">
      <c r="A705" s="2"/>
      <c r="B705" s="2"/>
      <c r="C705" s="2"/>
      <c r="D705" s="2"/>
      <c r="E705" s="2"/>
      <c r="F705" s="3"/>
      <c r="G705" s="3"/>
    </row>
    <row r="706" spans="1:7" x14ac:dyDescent="0.35">
      <c r="A706" s="2"/>
      <c r="B706" s="2"/>
      <c r="C706" s="2"/>
      <c r="D706" s="2"/>
      <c r="E706" s="2"/>
      <c r="F706" s="3"/>
      <c r="G706" s="3"/>
    </row>
    <row r="707" spans="1:7" x14ac:dyDescent="0.35">
      <c r="A707" s="2"/>
      <c r="B707" s="2"/>
      <c r="C707" s="2"/>
      <c r="D707" s="2"/>
      <c r="E707" s="2"/>
      <c r="F707" s="3"/>
      <c r="G707" s="3"/>
    </row>
    <row r="708" spans="1:7" x14ac:dyDescent="0.35">
      <c r="A708" s="2"/>
      <c r="B708" s="2"/>
      <c r="C708" s="2"/>
      <c r="D708" s="2"/>
      <c r="E708" s="2"/>
      <c r="F708" s="3"/>
      <c r="G708" s="3"/>
    </row>
    <row r="709" spans="1:7" x14ac:dyDescent="0.35">
      <c r="A709" s="2"/>
      <c r="B709" s="2"/>
      <c r="C709" s="2"/>
      <c r="D709" s="2"/>
      <c r="E709" s="2"/>
      <c r="F709" s="3"/>
      <c r="G709" s="3"/>
    </row>
    <row r="710" spans="1:7" x14ac:dyDescent="0.35">
      <c r="A710" s="2"/>
      <c r="B710" s="2"/>
      <c r="C710" s="2"/>
      <c r="D710" s="2"/>
      <c r="E710" s="2"/>
      <c r="F710" s="3"/>
      <c r="G710" s="3"/>
    </row>
    <row r="711" spans="1:7" x14ac:dyDescent="0.35">
      <c r="A711" s="2"/>
      <c r="B711" s="2"/>
      <c r="C711" s="2"/>
      <c r="D711" s="2"/>
      <c r="E711" s="2"/>
      <c r="F711" s="3"/>
      <c r="G711" s="3"/>
    </row>
    <row r="712" spans="1:7" x14ac:dyDescent="0.35">
      <c r="A712" s="2"/>
      <c r="B712" s="2"/>
      <c r="C712" s="2"/>
      <c r="D712" s="2"/>
      <c r="E712" s="2"/>
      <c r="F712" s="3"/>
      <c r="G712" s="3"/>
    </row>
    <row r="713" spans="1:7" x14ac:dyDescent="0.35">
      <c r="A713" s="2"/>
      <c r="B713" s="2"/>
      <c r="C713" s="2"/>
      <c r="D713" s="2"/>
      <c r="E713" s="2"/>
      <c r="F713" s="3"/>
      <c r="G713" s="3"/>
    </row>
    <row r="714" spans="1:7" x14ac:dyDescent="0.35">
      <c r="A714" s="2"/>
      <c r="B714" s="2"/>
      <c r="C714" s="2"/>
      <c r="D714" s="2"/>
      <c r="E714" s="2"/>
      <c r="F714" s="3"/>
      <c r="G714" s="3"/>
    </row>
    <row r="715" spans="1:7" x14ac:dyDescent="0.35">
      <c r="A715" s="2"/>
      <c r="B715" s="2"/>
      <c r="C715" s="2"/>
      <c r="D715" s="2"/>
      <c r="E715" s="2"/>
      <c r="F715" s="3"/>
      <c r="G715" s="3"/>
    </row>
    <row r="716" spans="1:7" x14ac:dyDescent="0.35">
      <c r="A716" s="2"/>
      <c r="B716" s="2"/>
      <c r="C716" s="2"/>
      <c r="D716" s="2"/>
      <c r="E716" s="2"/>
      <c r="F716" s="3"/>
      <c r="G716" s="3"/>
    </row>
    <row r="717" spans="1:7" x14ac:dyDescent="0.35">
      <c r="A717" s="2"/>
      <c r="B717" s="2"/>
      <c r="C717" s="2"/>
      <c r="D717" s="2"/>
      <c r="E717" s="2"/>
      <c r="F717" s="3"/>
      <c r="G717" s="3"/>
    </row>
    <row r="718" spans="1:7" x14ac:dyDescent="0.35">
      <c r="A718" s="2"/>
      <c r="B718" s="2"/>
      <c r="C718" s="2"/>
      <c r="D718" s="2"/>
      <c r="E718" s="2"/>
      <c r="F718" s="3"/>
      <c r="G718" s="3"/>
    </row>
    <row r="719" spans="1:7" x14ac:dyDescent="0.35">
      <c r="A719" s="2"/>
      <c r="B719" s="2"/>
      <c r="C719" s="2"/>
      <c r="D719" s="2"/>
      <c r="E719" s="2"/>
      <c r="F719" s="3"/>
      <c r="G719" s="3"/>
    </row>
    <row r="720" spans="1:7" x14ac:dyDescent="0.35">
      <c r="A720" s="2"/>
      <c r="B720" s="2"/>
      <c r="C720" s="2"/>
      <c r="D720" s="2"/>
      <c r="E720" s="2"/>
      <c r="F720" s="3"/>
      <c r="G720" s="3"/>
    </row>
    <row r="721" spans="1:7" x14ac:dyDescent="0.35">
      <c r="A721" s="2"/>
      <c r="B721" s="2"/>
      <c r="C721" s="2"/>
      <c r="D721" s="2"/>
      <c r="E721" s="2"/>
      <c r="F721" s="3"/>
      <c r="G721" s="3"/>
    </row>
    <row r="722" spans="1:7" x14ac:dyDescent="0.35">
      <c r="A722" s="2"/>
      <c r="B722" s="2"/>
      <c r="C722" s="2"/>
      <c r="D722" s="2"/>
      <c r="E722" s="2"/>
      <c r="F722" s="3"/>
      <c r="G722" s="3"/>
    </row>
    <row r="723" spans="1:7" x14ac:dyDescent="0.35">
      <c r="A723" s="2"/>
      <c r="B723" s="2"/>
      <c r="C723" s="2"/>
      <c r="D723" s="2"/>
      <c r="E723" s="2"/>
      <c r="F723" s="3"/>
      <c r="G723" s="3"/>
    </row>
    <row r="724" spans="1:7" x14ac:dyDescent="0.35">
      <c r="A724" s="2"/>
      <c r="B724" s="2"/>
      <c r="C724" s="2"/>
      <c r="D724" s="2"/>
      <c r="E724" s="2"/>
      <c r="F724" s="3"/>
      <c r="G724" s="3"/>
    </row>
    <row r="725" spans="1:7" x14ac:dyDescent="0.35">
      <c r="A725" s="2"/>
      <c r="B725" s="2"/>
      <c r="C725" s="2"/>
      <c r="D725" s="2"/>
      <c r="E725" s="2"/>
      <c r="F725" s="3"/>
      <c r="G725" s="3"/>
    </row>
    <row r="726" spans="1:7" x14ac:dyDescent="0.35">
      <c r="A726" s="2"/>
      <c r="B726" s="2"/>
      <c r="C726" s="2"/>
      <c r="D726" s="2"/>
      <c r="E726" s="2"/>
      <c r="F726" s="3"/>
      <c r="G726" s="3"/>
    </row>
    <row r="727" spans="1:7" x14ac:dyDescent="0.35">
      <c r="A727" s="2"/>
      <c r="B727" s="2"/>
      <c r="C727" s="2"/>
      <c r="D727" s="2"/>
      <c r="E727" s="2"/>
      <c r="F727" s="3"/>
      <c r="G727" s="3"/>
    </row>
    <row r="728" spans="1:7" x14ac:dyDescent="0.35">
      <c r="A728" s="2"/>
      <c r="B728" s="2"/>
      <c r="C728" s="2"/>
      <c r="D728" s="2"/>
      <c r="E728" s="2"/>
      <c r="F728" s="3"/>
      <c r="G728" s="3"/>
    </row>
    <row r="729" spans="1:7" x14ac:dyDescent="0.35">
      <c r="A729" s="2"/>
      <c r="B729" s="2"/>
      <c r="C729" s="2"/>
      <c r="D729" s="2"/>
      <c r="E729" s="2"/>
      <c r="F729" s="3"/>
      <c r="G729" s="3"/>
    </row>
    <row r="730" spans="1:7" x14ac:dyDescent="0.35">
      <c r="A730" s="2"/>
      <c r="B730" s="2"/>
      <c r="C730" s="2"/>
      <c r="D730" s="2"/>
      <c r="E730" s="2"/>
      <c r="F730" s="3"/>
      <c r="G730" s="3"/>
    </row>
    <row r="731" spans="1:7" x14ac:dyDescent="0.35">
      <c r="A731" s="2"/>
      <c r="B731" s="2"/>
      <c r="C731" s="2"/>
      <c r="D731" s="2"/>
      <c r="E731" s="2"/>
      <c r="F731" s="3"/>
      <c r="G731" s="3"/>
    </row>
    <row r="732" spans="1:7" x14ac:dyDescent="0.35">
      <c r="A732" s="2"/>
      <c r="B732" s="2"/>
      <c r="C732" s="2"/>
      <c r="D732" s="2"/>
      <c r="E732" s="2"/>
      <c r="F732" s="3"/>
      <c r="G732" s="3"/>
    </row>
    <row r="733" spans="1:7" x14ac:dyDescent="0.35">
      <c r="A733" s="2"/>
      <c r="B733" s="2"/>
      <c r="C733" s="2"/>
      <c r="D733" s="2"/>
      <c r="E733" s="2"/>
      <c r="F733" s="3"/>
      <c r="G733" s="3"/>
    </row>
    <row r="734" spans="1:7" x14ac:dyDescent="0.35">
      <c r="A734" s="2"/>
      <c r="B734" s="2"/>
      <c r="C734" s="2"/>
      <c r="D734" s="2"/>
      <c r="E734" s="2"/>
      <c r="F734" s="3"/>
      <c r="G734" s="3"/>
    </row>
    <row r="735" spans="1:7" x14ac:dyDescent="0.35">
      <c r="A735" s="2"/>
      <c r="B735" s="2"/>
      <c r="C735" s="2"/>
      <c r="D735" s="2"/>
      <c r="E735" s="2"/>
      <c r="F735" s="3"/>
      <c r="G735" s="3"/>
    </row>
    <row r="736" spans="1:7" x14ac:dyDescent="0.35">
      <c r="A736" s="2"/>
      <c r="B736" s="2"/>
      <c r="C736" s="2"/>
      <c r="D736" s="2"/>
      <c r="E736" s="2"/>
      <c r="F736" s="3"/>
      <c r="G736" s="3"/>
    </row>
    <row r="737" spans="1:7" x14ac:dyDescent="0.35">
      <c r="A737" s="2"/>
      <c r="B737" s="2"/>
      <c r="C737" s="2"/>
      <c r="D737" s="2"/>
      <c r="E737" s="2"/>
      <c r="F737" s="3"/>
      <c r="G737" s="3"/>
    </row>
    <row r="738" spans="1:7" x14ac:dyDescent="0.35">
      <c r="A738" s="2"/>
      <c r="B738" s="2"/>
      <c r="C738" s="2"/>
      <c r="D738" s="2"/>
      <c r="E738" s="2"/>
      <c r="F738" s="3"/>
      <c r="G738" s="3"/>
    </row>
    <row r="739" spans="1:7" x14ac:dyDescent="0.35">
      <c r="A739" s="2"/>
      <c r="B739" s="2"/>
      <c r="C739" s="2"/>
      <c r="D739" s="2"/>
      <c r="E739" s="2"/>
      <c r="F739" s="3"/>
      <c r="G739" s="3"/>
    </row>
    <row r="740" spans="1:7" x14ac:dyDescent="0.35">
      <c r="A740" s="2"/>
      <c r="B740" s="2"/>
      <c r="C740" s="2"/>
      <c r="D740" s="2"/>
      <c r="E740" s="2"/>
      <c r="F740" s="3"/>
      <c r="G740" s="3"/>
    </row>
    <row r="741" spans="1:7" x14ac:dyDescent="0.35">
      <c r="A741" s="2"/>
      <c r="B741" s="2"/>
      <c r="C741" s="2"/>
      <c r="D741" s="2"/>
      <c r="E741" s="2"/>
      <c r="F741" s="3"/>
      <c r="G741" s="3"/>
    </row>
    <row r="742" spans="1:7" x14ac:dyDescent="0.35">
      <c r="A742" s="2"/>
      <c r="B742" s="2"/>
      <c r="C742" s="2"/>
      <c r="D742" s="2"/>
      <c r="E742" s="2"/>
      <c r="F742" s="3"/>
      <c r="G742" s="3"/>
    </row>
    <row r="743" spans="1:7" x14ac:dyDescent="0.35">
      <c r="A743" s="2"/>
      <c r="B743" s="2"/>
      <c r="C743" s="2"/>
      <c r="D743" s="2"/>
      <c r="E743" s="2"/>
      <c r="F743" s="3"/>
      <c r="G743" s="3"/>
    </row>
    <row r="744" spans="1:7" x14ac:dyDescent="0.35">
      <c r="A744" s="2"/>
      <c r="B744" s="2"/>
      <c r="C744" s="2"/>
      <c r="D744" s="2"/>
      <c r="E744" s="2"/>
      <c r="F744" s="3"/>
      <c r="G744" s="3"/>
    </row>
  </sheetData>
  <dataValidations count="1">
    <dataValidation type="list" allowBlank="1" showInputMessage="1" showErrorMessage="1" sqref="F2:F100" xr:uid="{E8C21AB2-ECE9-482F-9985-E3D7EC475F2C}">
      <formula1>INDIRECT(E2)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C3D41C3-1853-46C8-B2D9-3BBEA775BBAC}">
          <x14:formula1>
            <xm:f>Data!$A$2:$A$7</xm:f>
          </x14:formula1>
          <xm:sqref>D10:D100</xm:sqref>
        </x14:dataValidation>
        <x14:dataValidation type="list" allowBlank="1" showInputMessage="1" showErrorMessage="1" xr:uid="{75AD4DD7-D360-4C3D-A018-F9FE2D4A7E24}">
          <x14:formula1>
            <xm:f>Data!$B$2:$B$10</xm:f>
          </x14:formula1>
          <xm:sqref>E2:E100</xm:sqref>
        </x14:dataValidation>
        <x14:dataValidation type="list" allowBlank="1" showInputMessage="1" showErrorMessage="1" xr:uid="{7E4308DA-9449-413A-B69B-F74C43C081F3}">
          <x14:formula1>
            <xm:f>Data!$A$2:$A$14</xm:f>
          </x14:formula1>
          <xm:sqref>D2:D9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2774-C46E-44F6-A090-036022FE9386}">
  <dimension ref="A1:AN248"/>
  <sheetViews>
    <sheetView tabSelected="1" zoomScale="80" zoomScaleNormal="80" workbookViewId="0">
      <pane xSplit="2" ySplit="5" topLeftCell="C6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defaultRowHeight="14.5" x14ac:dyDescent="0.35"/>
  <cols>
    <col min="1" max="1" width="14.1796875" customWidth="1"/>
    <col min="2" max="2" width="29.54296875" customWidth="1"/>
    <col min="3" max="15" width="12.54296875" customWidth="1"/>
    <col min="16" max="16" width="25.453125" customWidth="1"/>
    <col min="17" max="17" width="17" customWidth="1"/>
    <col min="18" max="18" width="8.7265625" style="27"/>
    <col min="19" max="19" width="12.54296875" style="27" customWidth="1"/>
    <col min="20" max="20" width="30.54296875" style="27" customWidth="1"/>
    <col min="21" max="21" width="13.81640625" style="27" customWidth="1"/>
    <col min="22" max="40" width="8.7265625" style="27"/>
  </cols>
  <sheetData>
    <row r="1" spans="1:17" x14ac:dyDescent="0.35">
      <c r="A1" s="14"/>
      <c r="B1" s="27" t="s">
        <v>16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9">
        <f>SUM(C1:N1)</f>
        <v>0</v>
      </c>
      <c r="P1" s="28">
        <f>O1/12</f>
        <v>0</v>
      </c>
      <c r="Q1" s="27"/>
    </row>
    <row r="2" spans="1:17" x14ac:dyDescent="0.35">
      <c r="A2" s="14"/>
      <c r="B2" s="27" t="s">
        <v>15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9">
        <f t="shared" ref="O2:O4" si="0">SUM(C2:N2)</f>
        <v>0</v>
      </c>
      <c r="P2" s="28">
        <f t="shared" ref="P2" si="1">O2/12</f>
        <v>0</v>
      </c>
      <c r="Q2" s="27"/>
    </row>
    <row r="3" spans="1:17" x14ac:dyDescent="0.35">
      <c r="A3" s="14"/>
      <c r="B3" s="27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9">
        <f t="shared" si="0"/>
        <v>0</v>
      </c>
      <c r="P3" s="28">
        <f>O3/12</f>
        <v>0</v>
      </c>
      <c r="Q3" s="27"/>
    </row>
    <row r="4" spans="1:17" x14ac:dyDescent="0.35">
      <c r="A4" s="14"/>
      <c r="B4" s="7" t="s">
        <v>17</v>
      </c>
      <c r="C4" s="8">
        <f>SUM(C1:C3)</f>
        <v>0</v>
      </c>
      <c r="D4" s="8">
        <f t="shared" ref="D4:N4" si="2">SUM(D1:D3)</f>
        <v>0</v>
      </c>
      <c r="E4" s="8">
        <f t="shared" si="2"/>
        <v>0</v>
      </c>
      <c r="F4" s="8">
        <f t="shared" si="2"/>
        <v>0</v>
      </c>
      <c r="G4" s="8">
        <f t="shared" si="2"/>
        <v>0</v>
      </c>
      <c r="H4" s="8">
        <f t="shared" si="2"/>
        <v>0</v>
      </c>
      <c r="I4" s="8">
        <f t="shared" si="2"/>
        <v>0</v>
      </c>
      <c r="J4" s="8">
        <f t="shared" si="2"/>
        <v>0</v>
      </c>
      <c r="K4" s="8">
        <f t="shared" si="2"/>
        <v>0</v>
      </c>
      <c r="L4" s="8">
        <f t="shared" si="2"/>
        <v>0</v>
      </c>
      <c r="M4" s="8">
        <f t="shared" si="2"/>
        <v>0</v>
      </c>
      <c r="N4" s="8">
        <f t="shared" si="2"/>
        <v>0</v>
      </c>
      <c r="O4" s="9">
        <f t="shared" si="0"/>
        <v>0</v>
      </c>
      <c r="P4" s="8">
        <f t="shared" ref="P4" si="3">O4/12</f>
        <v>0</v>
      </c>
      <c r="Q4" s="27"/>
    </row>
    <row r="5" spans="1:17" x14ac:dyDescent="0.35">
      <c r="A5" s="11" t="s">
        <v>40</v>
      </c>
      <c r="B5" s="11"/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30</v>
      </c>
      <c r="M5" s="11" t="s">
        <v>27</v>
      </c>
      <c r="N5" s="11" t="s">
        <v>28</v>
      </c>
      <c r="O5" s="11" t="s">
        <v>29</v>
      </c>
      <c r="P5" s="11" t="s">
        <v>39</v>
      </c>
      <c r="Q5" s="11" t="s">
        <v>136</v>
      </c>
    </row>
    <row r="6" spans="1:17" x14ac:dyDescent="0.35">
      <c r="A6" s="10" t="s">
        <v>40</v>
      </c>
      <c r="B6" s="10" t="s">
        <v>112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35">
      <c r="A7" s="28"/>
      <c r="B7" s="27" t="s">
        <v>34</v>
      </c>
      <c r="C7" s="29">
        <f>SUMIF(Table2819[Sub-category],B7,Table2819[Amount])</f>
        <v>0</v>
      </c>
      <c r="D7" s="28">
        <f>SUMIF(Table281945[Sub-category],B7,Table281945[Amount])</f>
        <v>0</v>
      </c>
      <c r="E7" s="28">
        <f>SUMIF(Table281946[Sub-category],B7,Table281946[Amount])</f>
        <v>0</v>
      </c>
      <c r="F7" s="28">
        <f>SUMIF(Table28194547[Sub-category],B7,Table28194547[Amount])</f>
        <v>0</v>
      </c>
      <c r="G7" s="28">
        <f>SUMIF(Table28193336[Sub-category],B7,Table28193336[Amount])</f>
        <v>0</v>
      </c>
      <c r="H7" s="28">
        <f>SUMIF(Table28193337[Sub-category],B7,Table28193337[Amount])</f>
        <v>0</v>
      </c>
      <c r="I7" s="28">
        <f>SUMIF(Table28193338[Sub-category],B7,Table28193338[Amount])</f>
        <v>0</v>
      </c>
      <c r="J7" s="28">
        <f>SUMIF(Table28193339[Sub-category],B7,Table28193339[Amount])</f>
        <v>0</v>
      </c>
      <c r="K7" s="28">
        <f>SUMIF(Table28193340[Sub-category],B7,Table28193340[Amount])</f>
        <v>0</v>
      </c>
      <c r="L7" s="28">
        <f>SUMIF(Table28193341[Sub-category],B7,Table28193341[Amount])</f>
        <v>0</v>
      </c>
      <c r="M7" s="28">
        <f>SUMIF(Table28193342[Sub-category],B7,Table28193342[Amount])</f>
        <v>0</v>
      </c>
      <c r="N7" s="28">
        <f>SUMIF(Table28193343[Sub-category],B7,Table28193343[Amount])</f>
        <v>0</v>
      </c>
      <c r="O7" s="12">
        <f>SUM(C7:N7)</f>
        <v>0</v>
      </c>
      <c r="P7" s="13">
        <f t="shared" ref="P7" si="4">O7/12</f>
        <v>0</v>
      </c>
      <c r="Q7" s="44">
        <f>A7-P7</f>
        <v>0</v>
      </c>
    </row>
    <row r="8" spans="1:17" x14ac:dyDescent="0.35">
      <c r="A8" s="28"/>
      <c r="B8" s="27" t="s">
        <v>41</v>
      </c>
      <c r="C8" s="29">
        <f>SUMIF(Table2819[Sub-category],B8,Table2819[Amount])</f>
        <v>0</v>
      </c>
      <c r="D8" s="28">
        <f>SUMIF(Table281945[Sub-category],B8,Table281945[Amount])</f>
        <v>0</v>
      </c>
      <c r="E8" s="28">
        <f>SUMIF(Table281946[Sub-category],B8,Table281946[Amount])</f>
        <v>0</v>
      </c>
      <c r="F8" s="28">
        <f>SUMIF(Table28194547[Sub-category],B8,Table28194547[Amount])</f>
        <v>0</v>
      </c>
      <c r="G8" s="28">
        <f>SUMIF(Table28193336[Sub-category],B8,Table28193336[Amount])</f>
        <v>0</v>
      </c>
      <c r="H8" s="28">
        <f>SUMIF(Table28193337[Sub-category],B8,Table28193337[Amount])</f>
        <v>0</v>
      </c>
      <c r="I8" s="28">
        <f>SUMIF(Table28193338[Sub-category],B8,Table28193338[Amount])</f>
        <v>0</v>
      </c>
      <c r="J8" s="28">
        <f>SUMIF(Table28193339[Sub-category],B8,Table28193339[Amount])</f>
        <v>0</v>
      </c>
      <c r="K8" s="28">
        <f>SUMIF(Table28193340[Sub-category],B8,Table28193340[Amount])</f>
        <v>0</v>
      </c>
      <c r="L8" s="28">
        <f>SUMIF(Table28193341[Sub-category],B8,Table28193341[Amount])</f>
        <v>0</v>
      </c>
      <c r="M8" s="28">
        <f>SUMIF(Table28193342[Sub-category],B8,Table28193342[Amount])</f>
        <v>0</v>
      </c>
      <c r="N8" s="28">
        <f>SUMIF(Table28193343[Sub-category],B8,Table28193343[Amount])</f>
        <v>0</v>
      </c>
      <c r="O8" s="12">
        <f>SUM(C8:N8)</f>
        <v>0</v>
      </c>
      <c r="P8" s="13">
        <f>O8/12</f>
        <v>0</v>
      </c>
      <c r="Q8" s="44">
        <f>A8-P8</f>
        <v>0</v>
      </c>
    </row>
    <row r="9" spans="1:17" x14ac:dyDescent="0.35">
      <c r="A9" s="28"/>
      <c r="B9" s="27" t="s">
        <v>33</v>
      </c>
      <c r="C9" s="29">
        <f>SUMIF(Table2819[Sub-category],B9,Table2819[Amount])</f>
        <v>0</v>
      </c>
      <c r="D9" s="28">
        <f>SUMIF(Table281945[Sub-category],B9,Table281945[Amount])</f>
        <v>0</v>
      </c>
      <c r="E9" s="28">
        <f>SUMIF(Table281946[Sub-category],B9,Table281946[Amount])</f>
        <v>0</v>
      </c>
      <c r="F9" s="28">
        <f>SUMIF(Table28194547[Sub-category],B9,Table28194547[Amount])</f>
        <v>0</v>
      </c>
      <c r="G9" s="28">
        <f>SUMIF(Table28193336[Sub-category],B9,Table28193336[Amount])</f>
        <v>0</v>
      </c>
      <c r="H9" s="28">
        <f>SUMIF(Table28193337[Sub-category],B9,Table28193337[Amount])</f>
        <v>0</v>
      </c>
      <c r="I9" s="28">
        <f>SUMIF(Table28193338[Sub-category],B9,Table28193338[Amount])</f>
        <v>0</v>
      </c>
      <c r="J9" s="28">
        <f>SUMIF(Table28193339[Sub-category],B9,Table28193339[Amount])</f>
        <v>0</v>
      </c>
      <c r="K9" s="28">
        <f>SUMIF(Table28193340[Sub-category],B9,Table28193340[Amount])</f>
        <v>0</v>
      </c>
      <c r="L9" s="28">
        <f>SUMIF(Table28193341[Sub-category],B9,Table28193341[Amount])</f>
        <v>0</v>
      </c>
      <c r="M9" s="28">
        <f>SUMIF(Table28193342[Sub-category],B9,Table28193342[Amount])</f>
        <v>0</v>
      </c>
      <c r="N9" s="28">
        <f>SUMIF(Table28193343[Sub-category],B9,Table28193343[Amount])</f>
        <v>0</v>
      </c>
      <c r="O9" s="12">
        <f t="shared" ref="O9:O18" si="5">SUM(C9:N9)</f>
        <v>0</v>
      </c>
      <c r="P9" s="13">
        <f t="shared" ref="P9:P14" si="6">O9/12</f>
        <v>0</v>
      </c>
      <c r="Q9" s="44">
        <f t="shared" ref="Q9:Q19" si="7">A9-P9</f>
        <v>0</v>
      </c>
    </row>
    <row r="10" spans="1:17" x14ac:dyDescent="0.35">
      <c r="A10" s="28"/>
      <c r="B10" s="27" t="s">
        <v>32</v>
      </c>
      <c r="C10" s="29">
        <f>SUMIF(Table2819[Sub-category],B10,Table2819[Amount])</f>
        <v>0</v>
      </c>
      <c r="D10" s="28">
        <f>SUMIF(Table281945[Sub-category],B10,Table281945[Amount])</f>
        <v>0</v>
      </c>
      <c r="E10" s="28">
        <f>SUMIF(Table281946[Sub-category],B10,Table281946[Amount])</f>
        <v>0</v>
      </c>
      <c r="F10" s="28">
        <f>SUMIF(Table28194547[Sub-category],B10,Table28194547[Amount])</f>
        <v>0</v>
      </c>
      <c r="G10" s="28">
        <f>SUMIF(Table28193336[Sub-category],B10,Table28193336[Amount])</f>
        <v>0</v>
      </c>
      <c r="H10" s="28">
        <f>SUMIF(Table28193337[Sub-category],B10,Table28193337[Amount])</f>
        <v>0</v>
      </c>
      <c r="I10" s="28">
        <f>SUMIF(Table28193338[Sub-category],B10,Table28193338[Amount])</f>
        <v>0</v>
      </c>
      <c r="J10" s="28">
        <f>SUMIF(Table28193339[Sub-category],B10,Table28193339[Amount])</f>
        <v>0</v>
      </c>
      <c r="K10" s="28">
        <f>SUMIF(Table28193340[Sub-category],B10,Table28193340[Amount])</f>
        <v>0</v>
      </c>
      <c r="L10" s="28">
        <f>SUMIF(Table28193341[Sub-category],B10,Table28193341[Amount])</f>
        <v>0</v>
      </c>
      <c r="M10" s="28">
        <f>SUMIF(Table28193342[Sub-category],B10,Table28193342[Amount])</f>
        <v>0</v>
      </c>
      <c r="N10" s="28">
        <f>SUMIF(Table28193343[Sub-category],B10,Table28193343[Amount])</f>
        <v>0</v>
      </c>
      <c r="O10" s="12">
        <f t="shared" si="5"/>
        <v>0</v>
      </c>
      <c r="P10" s="13">
        <f t="shared" si="6"/>
        <v>0</v>
      </c>
      <c r="Q10" s="44">
        <f t="shared" si="7"/>
        <v>0</v>
      </c>
    </row>
    <row r="11" spans="1:17" x14ac:dyDescent="0.35">
      <c r="A11" s="28"/>
      <c r="B11" s="27" t="s">
        <v>31</v>
      </c>
      <c r="C11" s="29">
        <f>SUMIF(Table2819[Sub-category],B11,Table2819[Amount])</f>
        <v>0</v>
      </c>
      <c r="D11" s="28">
        <f>SUMIF(Table281945[Sub-category],B11,Table281945[Amount])</f>
        <v>0</v>
      </c>
      <c r="E11" s="28">
        <f>SUMIF(Table281946[Sub-category],B11,Table281946[Amount])</f>
        <v>0</v>
      </c>
      <c r="F11" s="28">
        <f>SUMIF(Table28194547[Sub-category],B11,Table28194547[Amount])</f>
        <v>0</v>
      </c>
      <c r="G11" s="28">
        <f>SUMIF(Table28193336[Sub-category],B11,Table28193336[Amount])</f>
        <v>0</v>
      </c>
      <c r="H11" s="28">
        <f>SUMIF(Table28193337[Sub-category],B11,Table28193337[Amount])</f>
        <v>0</v>
      </c>
      <c r="I11" s="28">
        <f>SUMIF(Table28193338[Sub-category],B11,Table28193338[Amount])</f>
        <v>0</v>
      </c>
      <c r="J11" s="28">
        <f>SUMIF(Table28193339[Sub-category],B11,Table28193339[Amount])</f>
        <v>0</v>
      </c>
      <c r="K11" s="28">
        <f>SUMIF(Table28193340[Sub-category],B11,Table28193340[Amount])</f>
        <v>0</v>
      </c>
      <c r="L11" s="28">
        <f>SUMIF(Table28193341[Sub-category],B11,Table28193341[Amount])</f>
        <v>0</v>
      </c>
      <c r="M11" s="28">
        <f>SUMIF(Table28193342[Sub-category],B11,Table28193342[Amount])</f>
        <v>0</v>
      </c>
      <c r="N11" s="28">
        <f>SUMIF(Table28193343[Sub-category],B11,Table28193343[Amount])</f>
        <v>0</v>
      </c>
      <c r="O11" s="12">
        <f t="shared" si="5"/>
        <v>0</v>
      </c>
      <c r="P11" s="13">
        <f t="shared" si="6"/>
        <v>0</v>
      </c>
      <c r="Q11" s="44">
        <f t="shared" si="7"/>
        <v>0</v>
      </c>
    </row>
    <row r="12" spans="1:17" x14ac:dyDescent="0.35">
      <c r="A12" s="28"/>
      <c r="B12" s="27" t="s">
        <v>42</v>
      </c>
      <c r="C12" s="29">
        <f>SUMIF(Table2819[Sub-category],B12,Table2819[Amount])</f>
        <v>0</v>
      </c>
      <c r="D12" s="28">
        <f>SUMIF(Table281945[Sub-category],B12,Table281945[Amount])</f>
        <v>0</v>
      </c>
      <c r="E12" s="28">
        <f>SUMIF(Table281946[Sub-category],B12,Table281946[Amount])</f>
        <v>0</v>
      </c>
      <c r="F12" s="28">
        <f>SUMIF(Table28194547[Sub-category],B12,Table28194547[Amount])</f>
        <v>0</v>
      </c>
      <c r="G12" s="28">
        <f>SUMIF(Table28193336[Sub-category],B12,Table28193336[Amount])</f>
        <v>0</v>
      </c>
      <c r="H12" s="28">
        <f>SUMIF(Table28193337[Sub-category],B12,Table28193337[Amount])</f>
        <v>0</v>
      </c>
      <c r="I12" s="28">
        <f>SUMIF(Table28193338[Sub-category],B12,Table28193338[Amount])</f>
        <v>0</v>
      </c>
      <c r="J12" s="28">
        <f>SUMIF(Table28193339[Sub-category],B12,Table28193339[Amount])</f>
        <v>0</v>
      </c>
      <c r="K12" s="28">
        <f>SUMIF(Table28193340[Sub-category],B12,Table28193340[Amount])</f>
        <v>0</v>
      </c>
      <c r="L12" s="28">
        <f>SUMIF(Table28193341[Sub-category],B12,Table28193341[Amount])</f>
        <v>0</v>
      </c>
      <c r="M12" s="28">
        <f>SUMIF(Table28193342[Sub-category],B12,Table28193342[Amount])</f>
        <v>0</v>
      </c>
      <c r="N12" s="28">
        <f>SUMIF(Table28193343[Sub-category],B12,Table28193343[Amount])</f>
        <v>0</v>
      </c>
      <c r="O12" s="12">
        <f t="shared" si="5"/>
        <v>0</v>
      </c>
      <c r="P12" s="13">
        <f t="shared" si="6"/>
        <v>0</v>
      </c>
      <c r="Q12" s="44">
        <f t="shared" si="7"/>
        <v>0</v>
      </c>
    </row>
    <row r="13" spans="1:17" x14ac:dyDescent="0.35">
      <c r="A13" s="28"/>
      <c r="B13" s="27" t="s">
        <v>35</v>
      </c>
      <c r="C13" s="29">
        <f>SUMIF(Table2819[Sub-category],B13,Table2819[Amount])</f>
        <v>0</v>
      </c>
      <c r="D13" s="28">
        <f>SUMIF(Table281945[Sub-category],B13,Table281945[Amount])</f>
        <v>0</v>
      </c>
      <c r="E13" s="28">
        <f>SUMIF(Table281946[Sub-category],B13,Table281946[Amount])</f>
        <v>0</v>
      </c>
      <c r="F13" s="28">
        <f>SUMIF(Table28194547[Sub-category],B13,Table28194547[Amount])</f>
        <v>0</v>
      </c>
      <c r="G13" s="28">
        <f>SUMIF(Table28193336[Sub-category],B13,Table28193336[Amount])</f>
        <v>0</v>
      </c>
      <c r="H13" s="28">
        <f>SUMIF(Table28193337[Sub-category],B13,Table28193337[Amount])</f>
        <v>0</v>
      </c>
      <c r="I13" s="28">
        <f>SUMIF(Table28193338[Sub-category],B13,Table28193338[Amount])</f>
        <v>0</v>
      </c>
      <c r="J13" s="28">
        <f>SUMIF(Table28193339[Sub-category],B13,Table28193339[Amount])</f>
        <v>0</v>
      </c>
      <c r="K13" s="28">
        <f>SUMIF(Table28193340[Sub-category],B13,Table28193340[Amount])</f>
        <v>0</v>
      </c>
      <c r="L13" s="28">
        <f>SUMIF(Table28193341[Sub-category],B13,Table28193341[Amount])</f>
        <v>0</v>
      </c>
      <c r="M13" s="28">
        <f>SUMIF(Table28193342[Sub-category],B13,Table28193342[Amount])</f>
        <v>0</v>
      </c>
      <c r="N13" s="28">
        <f>SUMIF(Table28193343[Sub-category],B13,Table28193343[Amount])</f>
        <v>0</v>
      </c>
      <c r="O13" s="12">
        <f t="shared" si="5"/>
        <v>0</v>
      </c>
      <c r="P13" s="13">
        <f t="shared" si="6"/>
        <v>0</v>
      </c>
      <c r="Q13" s="44">
        <f t="shared" si="7"/>
        <v>0</v>
      </c>
    </row>
    <row r="14" spans="1:17" x14ac:dyDescent="0.35">
      <c r="A14" s="28"/>
      <c r="B14" s="27" t="s">
        <v>36</v>
      </c>
      <c r="C14" s="29">
        <f>SUMIF(Table2819[Sub-category],B14,Table2819[Amount])</f>
        <v>0</v>
      </c>
      <c r="D14" s="28">
        <f>SUMIF(Table281945[Sub-category],B14,Table281945[Amount])</f>
        <v>0</v>
      </c>
      <c r="E14" s="28">
        <f>SUMIF(Table281946[Sub-category],B14,Table281946[Amount])</f>
        <v>0</v>
      </c>
      <c r="F14" s="28">
        <f>SUMIF(Table28194547[Sub-category],B14,Table28194547[Amount])</f>
        <v>0</v>
      </c>
      <c r="G14" s="28">
        <f>SUMIF(Table28193336[Sub-category],B14,Table28193336[Amount])</f>
        <v>0</v>
      </c>
      <c r="H14" s="28">
        <f>SUMIF(Table28193337[Sub-category],B14,Table28193337[Amount])</f>
        <v>0</v>
      </c>
      <c r="I14" s="28">
        <f>SUMIF(Table28193338[Sub-category],B14,Table28193338[Amount])</f>
        <v>0</v>
      </c>
      <c r="J14" s="28">
        <f>SUMIF(Table28193339[Sub-category],B14,Table28193339[Amount])</f>
        <v>0</v>
      </c>
      <c r="K14" s="28">
        <f>SUMIF(Table28193340[Sub-category],B14,Table28193340[Amount])</f>
        <v>0</v>
      </c>
      <c r="L14" s="28">
        <f>SUMIF(Table28193341[Sub-category],B14,Table28193341[Amount])</f>
        <v>0</v>
      </c>
      <c r="M14" s="28">
        <f>SUMIF(Table28193342[Sub-category],B14,Table28193342[Amount])</f>
        <v>0</v>
      </c>
      <c r="N14" s="28">
        <f>SUMIF(Table28193343[Sub-category],B14,Table28193343[Amount])</f>
        <v>0</v>
      </c>
      <c r="O14" s="12">
        <f t="shared" si="5"/>
        <v>0</v>
      </c>
      <c r="P14" s="13">
        <f t="shared" si="6"/>
        <v>0</v>
      </c>
      <c r="Q14" s="44">
        <f t="shared" si="7"/>
        <v>0</v>
      </c>
    </row>
    <row r="15" spans="1:17" x14ac:dyDescent="0.35">
      <c r="A15" s="28"/>
      <c r="B15" s="27" t="s">
        <v>37</v>
      </c>
      <c r="C15" s="29">
        <f>SUMIF(Table2819[Sub-category],B15,Table2819[Amount])</f>
        <v>0</v>
      </c>
      <c r="D15" s="28">
        <f>SUMIF(Table281945[Sub-category],B15,Table281945[Amount])</f>
        <v>0</v>
      </c>
      <c r="E15" s="28">
        <f>SUMIF(Table281946[Sub-category],B15,Table281946[Amount])</f>
        <v>0</v>
      </c>
      <c r="F15" s="28">
        <f>SUMIF(Table28194547[Sub-category],B15,Table28194547[Amount])</f>
        <v>0</v>
      </c>
      <c r="G15" s="28">
        <f>SUMIF(Table28193336[Sub-category],B15,Table28193336[Amount])</f>
        <v>0</v>
      </c>
      <c r="H15" s="28">
        <f>SUMIF(Table28193337[Sub-category],B15,Table28193337[Amount])</f>
        <v>0</v>
      </c>
      <c r="I15" s="28">
        <f>SUMIF(Table28193338[Sub-category],B15,Table28193338[Amount])</f>
        <v>0</v>
      </c>
      <c r="J15" s="28">
        <f>SUMIF(Table28193339[Sub-category],B15,Table28193339[Amount])</f>
        <v>0</v>
      </c>
      <c r="K15" s="28">
        <f>SUMIF(Table28193340[Sub-category],B15,Table28193340[Amount])</f>
        <v>0</v>
      </c>
      <c r="L15" s="28">
        <f>SUMIF(Table28193341[Sub-category],B15,Table28193341[Amount])</f>
        <v>0</v>
      </c>
      <c r="M15" s="28">
        <f>SUMIF(Table28193342[Sub-category],B15,Table28193342[Amount])</f>
        <v>0</v>
      </c>
      <c r="N15" s="28">
        <f>SUMIF(Table28193343[Sub-category],B15,Table28193343[Amount])</f>
        <v>0</v>
      </c>
      <c r="O15" s="12">
        <f t="shared" si="5"/>
        <v>0</v>
      </c>
      <c r="P15" s="13">
        <f>O15/12</f>
        <v>0</v>
      </c>
      <c r="Q15" s="44">
        <f t="shared" si="7"/>
        <v>0</v>
      </c>
    </row>
    <row r="16" spans="1:17" x14ac:dyDescent="0.35">
      <c r="A16" s="28"/>
      <c r="B16" s="27" t="s">
        <v>99</v>
      </c>
      <c r="C16" s="29">
        <f>SUMIF(Table2819[Sub-category],B16,Table2819[Amount])</f>
        <v>0</v>
      </c>
      <c r="D16" s="28">
        <f>SUMIF(Table281945[Sub-category],B16,Table281945[Amount])</f>
        <v>0</v>
      </c>
      <c r="E16" s="28">
        <f>SUMIF(Table281946[Sub-category],B16,Table281946[Amount])</f>
        <v>0</v>
      </c>
      <c r="F16" s="28">
        <f>SUMIF(Table28194547[Sub-category],B16,Table28194547[Amount])</f>
        <v>0</v>
      </c>
      <c r="G16" s="28">
        <f>SUMIF(Table28193336[Sub-category],B16,Table28193336[Amount])</f>
        <v>0</v>
      </c>
      <c r="H16" s="28">
        <f>SUMIF(Table28193337[Sub-category],B16,Table28193337[Amount])</f>
        <v>0</v>
      </c>
      <c r="I16" s="28">
        <f>SUMIF(Table28193338[Sub-category],B16,Table28193338[Amount])</f>
        <v>0</v>
      </c>
      <c r="J16" s="28">
        <f>SUMIF(Table28193339[Sub-category],B16,Table28193339[Amount])</f>
        <v>0</v>
      </c>
      <c r="K16" s="28">
        <f>SUMIF(Table28193340[Sub-category],B16,Table28193340[Amount])</f>
        <v>0</v>
      </c>
      <c r="L16" s="28">
        <f>SUMIF(Table28193341[Sub-category],B16,Table28193341[Amount])</f>
        <v>0</v>
      </c>
      <c r="M16" s="28">
        <f>SUMIF(Table28193342[Sub-category],B16,Table28193342[Amount])</f>
        <v>0</v>
      </c>
      <c r="N16" s="28">
        <f>SUMIF(Table28193343[Sub-category],B16,Table28193343[Amount])</f>
        <v>0</v>
      </c>
      <c r="O16" s="12">
        <f t="shared" si="5"/>
        <v>0</v>
      </c>
      <c r="P16" s="13">
        <f t="shared" ref="P16:P17" si="8">O16/12</f>
        <v>0</v>
      </c>
      <c r="Q16" s="44">
        <f t="shared" si="7"/>
        <v>0</v>
      </c>
    </row>
    <row r="17" spans="1:17" x14ac:dyDescent="0.35">
      <c r="A17" s="28"/>
      <c r="B17" s="27" t="s">
        <v>44</v>
      </c>
      <c r="C17" s="29">
        <f>SUMIF(Table2819[Sub-category],B17,Table2819[Amount])</f>
        <v>0</v>
      </c>
      <c r="D17" s="28">
        <f>SUMIF(Table281945[Sub-category],B17,Table281945[Amount])</f>
        <v>0</v>
      </c>
      <c r="E17" s="28">
        <f>SUMIF(Table281946[Sub-category],B17,Table281946[Amount])</f>
        <v>0</v>
      </c>
      <c r="F17" s="28">
        <f>SUMIF(Table28194547[Sub-category],B17,Table28194547[Amount])</f>
        <v>0</v>
      </c>
      <c r="G17" s="28">
        <f>SUMIF(Table28193336[Sub-category],B17,Table28193336[Amount])</f>
        <v>0</v>
      </c>
      <c r="H17" s="28">
        <f>SUMIF(Table28193337[Sub-category],B17,Table28193337[Amount])</f>
        <v>0</v>
      </c>
      <c r="I17" s="28">
        <f>SUMIF(Table28193338[Sub-category],B17,Table28193338[Amount])</f>
        <v>0</v>
      </c>
      <c r="J17" s="28">
        <f>SUMIF(Table28193339[Sub-category],B17,Table28193339[Amount])</f>
        <v>0</v>
      </c>
      <c r="K17" s="28">
        <f>SUMIF(Table28193340[Sub-category],B17,Table28193340[Amount])</f>
        <v>0</v>
      </c>
      <c r="L17" s="28">
        <f>SUMIF(Table28193341[Sub-category],B17,Table28193341[Amount])</f>
        <v>0</v>
      </c>
      <c r="M17" s="28">
        <f>SUMIF(Table28193342[Sub-category],B17,Table28193342[Amount])</f>
        <v>0</v>
      </c>
      <c r="N17" s="28">
        <f>SUMIF(Table28193343[Sub-category],B17,Table28193343[Amount])</f>
        <v>0</v>
      </c>
      <c r="O17" s="12">
        <f t="shared" si="5"/>
        <v>0</v>
      </c>
      <c r="P17" s="13">
        <f t="shared" si="8"/>
        <v>0</v>
      </c>
      <c r="Q17" s="44">
        <f t="shared" si="7"/>
        <v>0</v>
      </c>
    </row>
    <row r="18" spans="1:17" x14ac:dyDescent="0.35">
      <c r="A18" s="28"/>
      <c r="B18" s="27" t="s">
        <v>43</v>
      </c>
      <c r="C18" s="29">
        <f>SUMIF(Table2819[Sub-category],B18,Table2819[Amount])</f>
        <v>0</v>
      </c>
      <c r="D18" s="28">
        <f>SUMIF(Table281945[Sub-category],B18,Table281945[Amount])</f>
        <v>0</v>
      </c>
      <c r="E18" s="28">
        <f>SUMIF(Table281946[Sub-category],B18,Table281946[Amount])</f>
        <v>0</v>
      </c>
      <c r="F18" s="28">
        <f>SUMIF(Table28194547[Sub-category],B18,Table28194547[Amount])</f>
        <v>0</v>
      </c>
      <c r="G18" s="28">
        <f>SUMIF(Table28193336[Sub-category],B18,Table28193336[Amount])</f>
        <v>0</v>
      </c>
      <c r="H18" s="28">
        <f>SUMIF(Table28193337[Sub-category],B18,Table28193337[Amount])</f>
        <v>0</v>
      </c>
      <c r="I18" s="28">
        <f>SUMIF(Table28193338[Sub-category],B18,Table28193338[Amount])</f>
        <v>0</v>
      </c>
      <c r="J18" s="28">
        <f>SUMIF(Table28193339[Sub-category],B18,Table28193339[Amount])</f>
        <v>0</v>
      </c>
      <c r="K18" s="28">
        <f>SUMIF(Table28193340[Sub-category],B18,Table28193340[Amount])</f>
        <v>0</v>
      </c>
      <c r="L18" s="28">
        <f>SUMIF(Table28193341[Sub-category],B18,Table28193341[Amount])</f>
        <v>0</v>
      </c>
      <c r="M18" s="28">
        <f>SUMIF(Table28193342[Sub-category],B18,Table28193342[Amount])</f>
        <v>0</v>
      </c>
      <c r="N18" s="28">
        <f>SUMIF(Table28193343[Sub-category],B18,Table28193343[Amount])</f>
        <v>0</v>
      </c>
      <c r="O18" s="12">
        <f t="shared" si="5"/>
        <v>0</v>
      </c>
      <c r="P18" s="13">
        <f>O18/12</f>
        <v>0</v>
      </c>
      <c r="Q18" s="44">
        <f t="shared" si="7"/>
        <v>0</v>
      </c>
    </row>
    <row r="19" spans="1:17" x14ac:dyDescent="0.35">
      <c r="A19" s="12">
        <f>SUM(A7:A18)</f>
        <v>0</v>
      </c>
      <c r="B19" s="6" t="s">
        <v>38</v>
      </c>
      <c r="C19" s="12">
        <f t="shared" ref="C19:N19" si="9">SUM(C7:C18)</f>
        <v>0</v>
      </c>
      <c r="D19" s="12">
        <f t="shared" si="9"/>
        <v>0</v>
      </c>
      <c r="E19" s="12">
        <f t="shared" si="9"/>
        <v>0</v>
      </c>
      <c r="F19" s="12">
        <f t="shared" si="9"/>
        <v>0</v>
      </c>
      <c r="G19" s="12">
        <f t="shared" si="9"/>
        <v>0</v>
      </c>
      <c r="H19" s="12">
        <f t="shared" si="9"/>
        <v>0</v>
      </c>
      <c r="I19" s="12">
        <f t="shared" si="9"/>
        <v>0</v>
      </c>
      <c r="J19" s="12">
        <f t="shared" si="9"/>
        <v>0</v>
      </c>
      <c r="K19" s="12">
        <f t="shared" si="9"/>
        <v>0</v>
      </c>
      <c r="L19" s="12">
        <f t="shared" si="9"/>
        <v>0</v>
      </c>
      <c r="M19" s="12">
        <f t="shared" si="9"/>
        <v>0</v>
      </c>
      <c r="N19" s="12">
        <f t="shared" si="9"/>
        <v>0</v>
      </c>
      <c r="O19" s="12">
        <f>SUM(C19:N19)</f>
        <v>0</v>
      </c>
      <c r="P19" s="13">
        <f>O19/12</f>
        <v>0</v>
      </c>
      <c r="Q19" s="44">
        <f t="shared" si="7"/>
        <v>0</v>
      </c>
    </row>
    <row r="20" spans="1:17" s="27" customFormat="1" x14ac:dyDescent="0.35"/>
    <row r="21" spans="1:17" x14ac:dyDescent="0.35">
      <c r="A21" s="10" t="s">
        <v>40</v>
      </c>
      <c r="B21" s="10" t="s">
        <v>113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35">
      <c r="A22" s="28"/>
      <c r="B22" s="27" t="s">
        <v>2</v>
      </c>
      <c r="C22" s="29">
        <f>SUMIF(Table2819[Sub-category],B22,Table2819[Amount])</f>
        <v>0</v>
      </c>
      <c r="D22" s="28">
        <f>SUMIF(Table281945[Sub-category],B22,Table281945[Amount])</f>
        <v>0</v>
      </c>
      <c r="E22" s="28">
        <f>SUMIF(Table281946[Sub-category],B22,Table281946[Amount])</f>
        <v>0</v>
      </c>
      <c r="F22" s="28">
        <f>SUMIF(Table28194547[Sub-category],B22,Table28194547[Amount])</f>
        <v>0</v>
      </c>
      <c r="G22" s="28">
        <f>SUMIF(Table28193336[Sub-category],B22,Table28193336[Amount])</f>
        <v>0</v>
      </c>
      <c r="H22" s="28">
        <f>SUMIF(Table28193337[Sub-category],B22,Table28193337[Amount])</f>
        <v>0</v>
      </c>
      <c r="I22" s="28">
        <f>SUMIF(Table28193338[Sub-category],B22,Table28193338[Amount])</f>
        <v>0</v>
      </c>
      <c r="J22" s="28">
        <f>SUMIF(Table28193339[Sub-category],B22,Table28193339[Amount])</f>
        <v>0</v>
      </c>
      <c r="K22" s="28">
        <f>SUMIF(Table28193340[Sub-category],B22,Table28193340[Amount])</f>
        <v>0</v>
      </c>
      <c r="L22" s="28">
        <f>SUMIF(Table28193341[Sub-category],B22,Table28193341[Amount])</f>
        <v>0</v>
      </c>
      <c r="M22" s="28">
        <f>SUMIF(Table28193342[Sub-category],B22,Table28193342[Amount])</f>
        <v>0</v>
      </c>
      <c r="N22" s="28">
        <f>SUMIF(Table28193343[Sub-category],B22,Table28193343[Amount])</f>
        <v>0</v>
      </c>
      <c r="O22" s="12">
        <f>SUM(C22:N22)</f>
        <v>0</v>
      </c>
      <c r="P22" s="13">
        <f t="shared" ref="P22:P29" si="10">O22/12</f>
        <v>0</v>
      </c>
      <c r="Q22" s="44">
        <f>A22-P22</f>
        <v>0</v>
      </c>
    </row>
    <row r="23" spans="1:17" x14ac:dyDescent="0.35">
      <c r="A23" s="28"/>
      <c r="B23" s="27" t="s">
        <v>45</v>
      </c>
      <c r="C23" s="29">
        <f>SUMIF(Table2819[Sub-category],B23,Table2819[Amount])</f>
        <v>0</v>
      </c>
      <c r="D23" s="28">
        <f>SUMIF(Table281945[Sub-category],B23,Table281945[Amount])</f>
        <v>0</v>
      </c>
      <c r="E23" s="28">
        <f>SUMIF(Table281946[Sub-category],B23,Table281946[Amount])</f>
        <v>0</v>
      </c>
      <c r="F23" s="28">
        <f>SUMIF(Table28194547[Sub-category],B23,Table28194547[Amount])</f>
        <v>0</v>
      </c>
      <c r="G23" s="28">
        <f>SUMIF(Table28193336[Sub-category],B23,Table28193336[Amount])</f>
        <v>0</v>
      </c>
      <c r="H23" s="28">
        <f>SUMIF(Table28193337[Sub-category],B23,Table28193337[Amount])</f>
        <v>0</v>
      </c>
      <c r="I23" s="28">
        <f>SUMIF(Table28193338[Sub-category],B23,Table28193338[Amount])</f>
        <v>0</v>
      </c>
      <c r="J23" s="28">
        <f>SUMIF(Table28193339[Sub-category],B23,Table28193339[Amount])</f>
        <v>0</v>
      </c>
      <c r="K23" s="28">
        <f>SUMIF(Table28193340[Sub-category],B23,Table28193340[Amount])</f>
        <v>0</v>
      </c>
      <c r="L23" s="28">
        <f>SUMIF(Table28193341[Sub-category],B23,Table28193341[Amount])</f>
        <v>0</v>
      </c>
      <c r="M23" s="28">
        <f>SUMIF(Table28193342[Sub-category],B23,Table28193342[Amount])</f>
        <v>0</v>
      </c>
      <c r="N23" s="28">
        <f>SUMIF(Table28193343[Sub-category],B23,Table28193343[Amount])</f>
        <v>0</v>
      </c>
      <c r="O23" s="12">
        <f t="shared" ref="O23:O30" si="11">SUM(C23:N23)</f>
        <v>0</v>
      </c>
      <c r="P23" s="13">
        <f t="shared" si="10"/>
        <v>0</v>
      </c>
      <c r="Q23" s="44">
        <f>A23-P23</f>
        <v>0</v>
      </c>
    </row>
    <row r="24" spans="1:17" x14ac:dyDescent="0.35">
      <c r="A24" s="28"/>
      <c r="B24" s="27" t="s">
        <v>4</v>
      </c>
      <c r="C24" s="29">
        <f>SUMIF(Table2819[Sub-category],B24,Table2819[Amount])</f>
        <v>0</v>
      </c>
      <c r="D24" s="28">
        <f>SUMIF(Table281945[Sub-category],B24,Table281945[Amount])</f>
        <v>0</v>
      </c>
      <c r="E24" s="28">
        <f>SUMIF(Table281946[Sub-category],B24,Table281946[Amount])</f>
        <v>0</v>
      </c>
      <c r="F24" s="28">
        <f>SUMIF(Table28194547[Sub-category],B24,Table28194547[Amount])</f>
        <v>0</v>
      </c>
      <c r="G24" s="28">
        <f>SUMIF(Table28193336[Sub-category],B24,Table28193336[Amount])</f>
        <v>0</v>
      </c>
      <c r="H24" s="28">
        <f>SUMIF(Table28193337[Sub-category],B24,Table28193337[Amount])</f>
        <v>0</v>
      </c>
      <c r="I24" s="28">
        <f>SUMIF(Table28193338[Sub-category],B24,Table28193338[Amount])</f>
        <v>0</v>
      </c>
      <c r="J24" s="28">
        <f>SUMIF(Table28193339[Sub-category],B24,Table28193339[Amount])</f>
        <v>0</v>
      </c>
      <c r="K24" s="28">
        <f>SUMIF(Table28193340[Sub-category],B24,Table28193340[Amount])</f>
        <v>0</v>
      </c>
      <c r="L24" s="28">
        <f>SUMIF(Table28193341[Sub-category],B24,Table28193341[Amount])</f>
        <v>0</v>
      </c>
      <c r="M24" s="28">
        <f>SUMIF(Table28193342[Sub-category],B24,Table28193342[Amount])</f>
        <v>0</v>
      </c>
      <c r="N24" s="28">
        <f>SUMIF(Table28193343[Sub-category],B24,Table28193343[Amount])</f>
        <v>0</v>
      </c>
      <c r="O24" s="12">
        <f t="shared" si="11"/>
        <v>0</v>
      </c>
      <c r="P24" s="13">
        <f t="shared" si="10"/>
        <v>0</v>
      </c>
      <c r="Q24" s="44">
        <f t="shared" ref="Q24:Q27" si="12">A24-P24</f>
        <v>0</v>
      </c>
    </row>
    <row r="25" spans="1:17" x14ac:dyDescent="0.35">
      <c r="A25" s="28"/>
      <c r="B25" s="27" t="s">
        <v>100</v>
      </c>
      <c r="C25" s="29">
        <f>SUMIF(Table2819[Sub-category],B25,Table2819[Amount])</f>
        <v>0</v>
      </c>
      <c r="D25" s="28">
        <f>SUMIF(Table281945[Sub-category],B25,Table281945[Amount])</f>
        <v>0</v>
      </c>
      <c r="E25" s="28">
        <f>SUMIF(Table281946[Sub-category],B25,Table281946[Amount])</f>
        <v>0</v>
      </c>
      <c r="F25" s="28">
        <f>SUMIF(Table28194547[Sub-category],B25,Table28194547[Amount])</f>
        <v>0</v>
      </c>
      <c r="G25" s="28">
        <f>SUMIF(Table28193336[Sub-category],B25,Table28193336[Amount])</f>
        <v>0</v>
      </c>
      <c r="H25" s="28">
        <f>SUMIF(Table28193337[Sub-category],B25,Table28193337[Amount])</f>
        <v>0</v>
      </c>
      <c r="I25" s="28">
        <f>SUMIF(Table28193338[Sub-category],B25,Table28193338[Amount])</f>
        <v>0</v>
      </c>
      <c r="J25" s="28">
        <f>SUMIF(Table28193339[Sub-category],B25,Table28193339[Amount])</f>
        <v>0</v>
      </c>
      <c r="K25" s="28">
        <f>SUMIF(Table28193340[Sub-category],B25,Table28193340[Amount])</f>
        <v>0</v>
      </c>
      <c r="L25" s="28">
        <f>SUMIF(Table28193341[Sub-category],B25,Table28193341[Amount])</f>
        <v>0</v>
      </c>
      <c r="M25" s="28">
        <f>SUMIF(Table28193342[Sub-category],B25,Table28193342[Amount])</f>
        <v>0</v>
      </c>
      <c r="N25" s="28">
        <f>SUMIF(Table28193343[Sub-category],B25,Table28193343[Amount])</f>
        <v>0</v>
      </c>
      <c r="O25" s="12">
        <f t="shared" si="11"/>
        <v>0</v>
      </c>
      <c r="P25" s="13">
        <f t="shared" si="10"/>
        <v>0</v>
      </c>
      <c r="Q25" s="44">
        <f t="shared" si="12"/>
        <v>0</v>
      </c>
    </row>
    <row r="26" spans="1:17" x14ac:dyDescent="0.35">
      <c r="A26" s="28"/>
      <c r="B26" s="27" t="s">
        <v>84</v>
      </c>
      <c r="C26" s="29">
        <f>SUMIF(Table2819[Sub-category],B26,Table2819[Amount])</f>
        <v>0</v>
      </c>
      <c r="D26" s="28">
        <f>SUMIF(Table281945[Sub-category],B26,Table281945[Amount])</f>
        <v>0</v>
      </c>
      <c r="E26" s="28">
        <f>SUMIF(Table281946[Sub-category],B26,Table281946[Amount])</f>
        <v>0</v>
      </c>
      <c r="F26" s="28">
        <f>SUMIF(Table28194547[Sub-category],B26,Table28194547[Amount])</f>
        <v>0</v>
      </c>
      <c r="G26" s="28">
        <f>SUMIF(Table28193336[Sub-category],B26,Table28193336[Amount])</f>
        <v>0</v>
      </c>
      <c r="H26" s="28">
        <f>SUMIF(Table28193337[Sub-category],B26,Table28193337[Amount])</f>
        <v>0</v>
      </c>
      <c r="I26" s="28">
        <f>SUMIF(Table28193338[Sub-category],B26,Table28193338[Amount])</f>
        <v>0</v>
      </c>
      <c r="J26" s="28">
        <f>SUMIF(Table28193339[Sub-category],B26,Table28193339[Amount])</f>
        <v>0</v>
      </c>
      <c r="K26" s="28">
        <f>SUMIF(Table28193340[Sub-category],B26,Table28193340[Amount])</f>
        <v>0</v>
      </c>
      <c r="L26" s="28">
        <f>SUMIF(Table28193341[Sub-category],B26,Table28193341[Amount])</f>
        <v>0</v>
      </c>
      <c r="M26" s="28">
        <f>SUMIF(Table28193342[Sub-category],B26,Table28193342[Amount])</f>
        <v>0</v>
      </c>
      <c r="N26" s="28">
        <f>SUMIF(Table28193343[Sub-category],B26,Table28193343[Amount])</f>
        <v>0</v>
      </c>
      <c r="O26" s="12">
        <f t="shared" si="11"/>
        <v>0</v>
      </c>
      <c r="P26" s="13">
        <f t="shared" si="10"/>
        <v>0</v>
      </c>
      <c r="Q26" s="44">
        <f t="shared" si="12"/>
        <v>0</v>
      </c>
    </row>
    <row r="27" spans="1:17" x14ac:dyDescent="0.35">
      <c r="A27" s="28"/>
      <c r="B27" s="27" t="s">
        <v>65</v>
      </c>
      <c r="C27" s="29">
        <f>SUMIF(Table2819[Sub-category],B27,Table2819[Amount])</f>
        <v>0</v>
      </c>
      <c r="D27" s="28">
        <f>SUMIF(Table281945[Sub-category],B27,Table281945[Amount])</f>
        <v>0</v>
      </c>
      <c r="E27" s="28">
        <f>SUMIF(Table281946[Sub-category],B27,Table281946[Amount])</f>
        <v>0</v>
      </c>
      <c r="F27" s="28">
        <f>SUMIF(Table28194547[Sub-category],B27,Table28194547[Amount])</f>
        <v>0</v>
      </c>
      <c r="G27" s="28">
        <f>SUMIF(Table28193336[Sub-category],B27,Table28193336[Amount])</f>
        <v>0</v>
      </c>
      <c r="H27" s="28">
        <f>SUMIF(Table28193337[Sub-category],B27,Table28193337[Amount])</f>
        <v>0</v>
      </c>
      <c r="I27" s="28">
        <f>SUMIF(Table28193338[Sub-category],B27,Table28193338[Amount])</f>
        <v>0</v>
      </c>
      <c r="J27" s="28">
        <f>SUMIF(Table28193339[Sub-category],B27,Table28193339[Amount])</f>
        <v>0</v>
      </c>
      <c r="K27" s="28">
        <f>SUMIF(Table28193340[Sub-category],B27,Table28193340[Amount])</f>
        <v>0</v>
      </c>
      <c r="L27" s="28">
        <f>SUMIF(Table28193341[Sub-category],B27,Table28193341[Amount])</f>
        <v>0</v>
      </c>
      <c r="M27" s="28">
        <f>SUMIF(Table28193342[Sub-category],B27,Table28193342[Amount])</f>
        <v>0</v>
      </c>
      <c r="N27" s="28">
        <f>SUMIF(Table28193343[Sub-category],B27,Table28193343[Amount])</f>
        <v>0</v>
      </c>
      <c r="O27" s="12">
        <f t="shared" si="11"/>
        <v>0</v>
      </c>
      <c r="P27" s="13">
        <f t="shared" si="10"/>
        <v>0</v>
      </c>
      <c r="Q27" s="44">
        <f t="shared" si="12"/>
        <v>0</v>
      </c>
    </row>
    <row r="28" spans="1:17" x14ac:dyDescent="0.35">
      <c r="A28" s="28"/>
      <c r="B28" s="27" t="s">
        <v>72</v>
      </c>
      <c r="C28" s="29">
        <f>SUMIF(Table2819[Sub-category],B28,Table2819[Amount])</f>
        <v>0</v>
      </c>
      <c r="D28" s="28">
        <f>SUMIF(Table281945[Sub-category],B28,Table281945[Amount])</f>
        <v>0</v>
      </c>
      <c r="E28" s="28">
        <f>SUMIF(Table281946[Sub-category],B28,Table281946[Amount])</f>
        <v>0</v>
      </c>
      <c r="F28" s="28">
        <f>SUMIF(Table28194547[Sub-category],B28,Table28194547[Amount])</f>
        <v>0</v>
      </c>
      <c r="G28" s="28">
        <f>SUMIF(Table28193336[Sub-category],B28,Table28193336[Amount])</f>
        <v>0</v>
      </c>
      <c r="H28" s="28">
        <f>SUMIF(Table28193337[Sub-category],B28,Table28193337[Amount])</f>
        <v>0</v>
      </c>
      <c r="I28" s="28">
        <f>SUMIF(Table28193338[Sub-category],B28,Table28193338[Amount])</f>
        <v>0</v>
      </c>
      <c r="J28" s="28">
        <f>SUMIF(Table28193339[Sub-category],B28,Table28193339[Amount])</f>
        <v>0</v>
      </c>
      <c r="K28" s="28">
        <f>SUMIF(Table28193340[Sub-category],B28,Table28193340[Amount])</f>
        <v>0</v>
      </c>
      <c r="L28" s="28">
        <f>SUMIF(Table28193341[Sub-category],B28,Table28193341[Amount])</f>
        <v>0</v>
      </c>
      <c r="M28" s="28">
        <f>SUMIF(Table28193342[Sub-category],B28,Table28193342[Amount])</f>
        <v>0</v>
      </c>
      <c r="N28" s="28">
        <f>SUMIF(Table28193343[Sub-category],B28,Table28193343[Amount])</f>
        <v>0</v>
      </c>
      <c r="O28" s="12">
        <f t="shared" si="11"/>
        <v>0</v>
      </c>
      <c r="P28" s="13">
        <f t="shared" si="10"/>
        <v>0</v>
      </c>
      <c r="Q28" s="44">
        <f>A28-P28</f>
        <v>0</v>
      </c>
    </row>
    <row r="29" spans="1:17" x14ac:dyDescent="0.35">
      <c r="A29" s="28"/>
      <c r="B29" s="27" t="s">
        <v>85</v>
      </c>
      <c r="C29" s="29">
        <f>SUMIF(Table2819[Sub-category],B29,Table2819[Amount])</f>
        <v>0</v>
      </c>
      <c r="D29" s="28">
        <f>SUMIF(Table281945[Sub-category],B29,Table281945[Amount])</f>
        <v>0</v>
      </c>
      <c r="E29" s="28">
        <f>SUMIF(Table281946[Sub-category],B29,Table281946[Amount])</f>
        <v>0</v>
      </c>
      <c r="F29" s="28">
        <f>SUMIF(Table28194547[Sub-category],B29,Table28194547[Amount])</f>
        <v>0</v>
      </c>
      <c r="G29" s="28">
        <f>SUMIF(Table28193336[Sub-category],B29,Table28193336[Amount])</f>
        <v>0</v>
      </c>
      <c r="H29" s="28">
        <f>SUMIF(Table28193337[Sub-category],B29,Table28193337[Amount])</f>
        <v>0</v>
      </c>
      <c r="I29" s="28">
        <f>SUMIF(Table28193338[Sub-category],B29,Table28193338[Amount])</f>
        <v>0</v>
      </c>
      <c r="J29" s="28">
        <f>SUMIF(Table28193339[Sub-category],B29,Table28193339[Amount])</f>
        <v>0</v>
      </c>
      <c r="K29" s="28">
        <f>SUMIF(Table28193340[Sub-category],B29,Table28193340[Amount])</f>
        <v>0</v>
      </c>
      <c r="L29" s="28">
        <f>SUMIF(Table28193341[Sub-category],B29,Table28193341[Amount])</f>
        <v>0</v>
      </c>
      <c r="M29" s="28">
        <f>SUMIF(Table28193342[Sub-category],B29,Table28193342[Amount])</f>
        <v>0</v>
      </c>
      <c r="N29" s="28">
        <f>SUMIF(Table28193343[Sub-category],B29,Table28193343[Amount])</f>
        <v>0</v>
      </c>
      <c r="O29" s="12">
        <f t="shared" si="11"/>
        <v>0</v>
      </c>
      <c r="P29" s="13">
        <f t="shared" si="10"/>
        <v>0</v>
      </c>
      <c r="Q29" s="44">
        <f>A29-P29</f>
        <v>0</v>
      </c>
    </row>
    <row r="30" spans="1:17" x14ac:dyDescent="0.35">
      <c r="A30" s="28"/>
      <c r="B30" s="27" t="s">
        <v>73</v>
      </c>
      <c r="C30" s="29">
        <f>SUMIF(Table2819[Sub-category],B30,Table2819[Amount])</f>
        <v>0</v>
      </c>
      <c r="D30" s="28">
        <f>SUMIF(Table281945[Sub-category],B30,Table281945[Amount])</f>
        <v>0</v>
      </c>
      <c r="E30" s="28">
        <f>SUMIF(Table281946[Sub-category],B30,Table281946[Amount])</f>
        <v>0</v>
      </c>
      <c r="F30" s="28">
        <f>SUMIF(Table28194547[Sub-category],B30,Table28194547[Amount])</f>
        <v>0</v>
      </c>
      <c r="G30" s="28">
        <f>SUMIF(Table28193336[Sub-category],B30,Table28193336[Amount])</f>
        <v>0</v>
      </c>
      <c r="H30" s="28">
        <f>SUMIF(Table28193337[Sub-category],B30,Table28193337[Amount])</f>
        <v>0</v>
      </c>
      <c r="I30" s="28">
        <f>SUMIF(Table28193338[Sub-category],B30,Table28193338[Amount])</f>
        <v>0</v>
      </c>
      <c r="J30" s="28">
        <f>SUMIF(Table28193339[Sub-category],B30,Table28193339[Amount])</f>
        <v>0</v>
      </c>
      <c r="K30" s="28">
        <f>SUMIF(Table28193340[Sub-category],B30,Table28193340[Amount])</f>
        <v>0</v>
      </c>
      <c r="L30" s="28">
        <f>SUMIF(Table28193341[Sub-category],B30,Table28193341[Amount])</f>
        <v>0</v>
      </c>
      <c r="M30" s="28">
        <f>SUMIF(Table28193342[Sub-category],B30,Table28193342[Amount])</f>
        <v>0</v>
      </c>
      <c r="N30" s="28">
        <f>SUMIF(Table28193343[Sub-category],B30,Table28193343[Amount])</f>
        <v>0</v>
      </c>
      <c r="O30" s="12">
        <f t="shared" si="11"/>
        <v>0</v>
      </c>
      <c r="P30" s="13">
        <f>O30/12</f>
        <v>0</v>
      </c>
      <c r="Q30" s="44">
        <f>A30-P30</f>
        <v>0</v>
      </c>
    </row>
    <row r="31" spans="1:17" x14ac:dyDescent="0.35">
      <c r="A31" s="28"/>
      <c r="B31" s="27" t="s">
        <v>103</v>
      </c>
      <c r="C31" s="29">
        <f>SUMIF(Table2819[Sub-category],B31,Table2819[Amount])</f>
        <v>0</v>
      </c>
      <c r="D31" s="28">
        <f>SUMIF(Table281945[Sub-category],B31,Table281945[Amount])</f>
        <v>0</v>
      </c>
      <c r="E31" s="28">
        <f>SUMIF(Table281946[Sub-category],B31,Table281946[Amount])</f>
        <v>0</v>
      </c>
      <c r="F31" s="28">
        <f>SUMIF(Table28194547[Sub-category],B31,Table28194547[Amount])</f>
        <v>0</v>
      </c>
      <c r="G31" s="28">
        <f>SUMIF(Table28193336[Sub-category],B31,Table28193336[Amount])</f>
        <v>0</v>
      </c>
      <c r="H31" s="28">
        <f>SUMIF(Table28193337[Sub-category],B31,Table28193337[Amount])</f>
        <v>0</v>
      </c>
      <c r="I31" s="28">
        <f>SUMIF(Table28193338[Sub-category],B31,Table28193338[Amount])</f>
        <v>0</v>
      </c>
      <c r="J31" s="28">
        <f>SUMIF(Table28193339[Sub-category],B31,Table28193339[Amount])</f>
        <v>0</v>
      </c>
      <c r="K31" s="28">
        <f>SUMIF(Table28193340[Sub-category],B31,Table28193340[Amount])</f>
        <v>0</v>
      </c>
      <c r="L31" s="28">
        <f>SUMIF(Table28193341[Sub-category],B31,Table28193341[Amount])</f>
        <v>0</v>
      </c>
      <c r="M31" s="28">
        <f>SUMIF(Table28193342[Sub-category],B31,Table28193342[Amount])</f>
        <v>0</v>
      </c>
      <c r="N31" s="28">
        <f>SUMIF(Table28193343[Sub-category],B31,Table28193343[Amount])</f>
        <v>0</v>
      </c>
      <c r="O31" s="12">
        <f t="shared" ref="O31:O32" si="13">SUM(C31:N31)</f>
        <v>0</v>
      </c>
      <c r="P31" s="13">
        <f t="shared" ref="P31" si="14">O31/12</f>
        <v>0</v>
      </c>
      <c r="Q31" s="44">
        <f>A31-P31</f>
        <v>0</v>
      </c>
    </row>
    <row r="32" spans="1:17" x14ac:dyDescent="0.35">
      <c r="A32" s="28"/>
      <c r="B32" s="27" t="s">
        <v>106</v>
      </c>
      <c r="C32" s="29">
        <f>SUMIF(Table2819[Sub-category],B32,Table2819[Amount])</f>
        <v>0</v>
      </c>
      <c r="D32" s="28">
        <f>SUMIF(Table281945[Sub-category],B32,Table281945[Amount])</f>
        <v>0</v>
      </c>
      <c r="E32" s="28">
        <f>SUMIF(Table281946[Sub-category],B32,Table281946[Amount])</f>
        <v>0</v>
      </c>
      <c r="F32" s="28">
        <f>SUMIF(Table28194547[Sub-category],B32,Table28194547[Amount])</f>
        <v>0</v>
      </c>
      <c r="G32" s="28">
        <f>SUMIF(Table28193336[Sub-category],B32,Table28193336[Amount])</f>
        <v>0</v>
      </c>
      <c r="H32" s="28">
        <f>SUMIF(Table28193337[Sub-category],B32,Table28193337[Amount])</f>
        <v>0</v>
      </c>
      <c r="I32" s="28">
        <f>SUMIF(Table28193338[Sub-category],B32,Table28193338[Amount])</f>
        <v>0</v>
      </c>
      <c r="J32" s="28">
        <f>SUMIF(Table28193339[Sub-category],B32,Table28193339[Amount])</f>
        <v>0</v>
      </c>
      <c r="K32" s="28">
        <f>SUMIF(Table28193340[Sub-category],B32,Table28193340[Amount])</f>
        <v>0</v>
      </c>
      <c r="L32" s="28">
        <f>SUMIF(Table28193341[Sub-category],B32,Table28193341[Amount])</f>
        <v>0</v>
      </c>
      <c r="M32" s="28">
        <f>SUMIF(Table28193342[Sub-category],B32,Table28193342[Amount])</f>
        <v>0</v>
      </c>
      <c r="N32" s="28">
        <f>SUMIF(Table28193343[Sub-category],B32,Table28193343[Amount])</f>
        <v>0</v>
      </c>
      <c r="O32" s="12">
        <f t="shared" si="13"/>
        <v>0</v>
      </c>
      <c r="P32" s="13">
        <f>O32/12</f>
        <v>0</v>
      </c>
      <c r="Q32" s="44">
        <f t="shared" ref="Q32:Q35" si="15">A32-P32</f>
        <v>0</v>
      </c>
    </row>
    <row r="33" spans="1:17" x14ac:dyDescent="0.35">
      <c r="A33" s="28"/>
      <c r="B33" s="27" t="s">
        <v>6</v>
      </c>
      <c r="C33" s="29">
        <f>SUMIF(Table2819[Sub-category],B33,Table2819[Amount])</f>
        <v>0</v>
      </c>
      <c r="D33" s="28">
        <f>SUMIF(Table281945[Sub-category],B33,Table281945[Amount])</f>
        <v>0</v>
      </c>
      <c r="E33" s="28">
        <f>SUMIF(Table281946[Sub-category],B33,Table281946[Amount])</f>
        <v>0</v>
      </c>
      <c r="F33" s="28">
        <f>SUMIF(Table28194547[Sub-category],B33,Table28194547[Amount])</f>
        <v>0</v>
      </c>
      <c r="G33" s="28">
        <f>SUMIF(Table28193336[Sub-category],B33,Table28193336[Amount])</f>
        <v>0</v>
      </c>
      <c r="H33" s="28">
        <f>SUMIF(Table28193337[Sub-category],B33,Table28193337[Amount])</f>
        <v>0</v>
      </c>
      <c r="I33" s="28">
        <f>SUMIF(Table28193338[Sub-category],B33,Table28193338[Amount])</f>
        <v>0</v>
      </c>
      <c r="J33" s="28">
        <f>SUMIF(Table28193339[Sub-category],B33,Table28193339[Amount])</f>
        <v>0</v>
      </c>
      <c r="K33" s="28">
        <f>SUMIF(Table28193340[Sub-category],B33,Table28193340[Amount])</f>
        <v>0</v>
      </c>
      <c r="L33" s="28">
        <f>SUMIF(Table28193341[Sub-category],B33,Table28193341[Amount])</f>
        <v>0</v>
      </c>
      <c r="M33" s="28">
        <f>SUMIF(Table28193342[Sub-category],B33,Table28193342[Amount])</f>
        <v>0</v>
      </c>
      <c r="N33" s="28">
        <f>SUMIF(Table28193343[Sub-category],B33,Table28193343[Amount])</f>
        <v>0</v>
      </c>
      <c r="O33" s="12">
        <f t="shared" ref="O33:O34" si="16">SUM(C33:N33)</f>
        <v>0</v>
      </c>
      <c r="P33" s="13">
        <f t="shared" ref="P33:P34" si="17">O33/12</f>
        <v>0</v>
      </c>
      <c r="Q33" s="44">
        <f t="shared" si="15"/>
        <v>0</v>
      </c>
    </row>
    <row r="34" spans="1:17" x14ac:dyDescent="0.35">
      <c r="A34" s="28"/>
      <c r="B34" s="27" t="s">
        <v>74</v>
      </c>
      <c r="C34" s="29">
        <f>SUMIF(Table2819[Sub-category],B34,Table2819[Amount])</f>
        <v>0</v>
      </c>
      <c r="D34" s="28">
        <f>SUMIF(Table281945[Sub-category],B34,Table281945[Amount])</f>
        <v>0</v>
      </c>
      <c r="E34" s="28">
        <f>SUMIF(Table281946[Sub-category],B34,Table281946[Amount])</f>
        <v>0</v>
      </c>
      <c r="F34" s="28">
        <f>SUMIF(Table28194547[Sub-category],B34,Table28194547[Amount])</f>
        <v>0</v>
      </c>
      <c r="G34" s="28">
        <f>SUMIF(Table28193336[Sub-category],B34,Table28193336[Amount])</f>
        <v>0</v>
      </c>
      <c r="H34" s="28">
        <f>SUMIF(Table28193337[Sub-category],B34,Table28193337[Amount])</f>
        <v>0</v>
      </c>
      <c r="I34" s="28">
        <f>SUMIF(Table28193338[Sub-category],B34,Table28193338[Amount])</f>
        <v>0</v>
      </c>
      <c r="J34" s="28">
        <f>SUMIF(Table28193339[Sub-category],B34,Table28193339[Amount])</f>
        <v>0</v>
      </c>
      <c r="K34" s="28">
        <f>SUMIF(Table28193340[Sub-category],B34,Table28193340[Amount])</f>
        <v>0</v>
      </c>
      <c r="L34" s="28">
        <f>SUMIF(Table28193341[Sub-category],B34,Table28193341[Amount])</f>
        <v>0</v>
      </c>
      <c r="M34" s="28">
        <f>SUMIF(Table28193342[Sub-category],B34,Table28193342[Amount])</f>
        <v>0</v>
      </c>
      <c r="N34" s="28">
        <f>SUMIF(Table28193343[Sub-category],B34,Table28193343[Amount])</f>
        <v>0</v>
      </c>
      <c r="O34" s="12">
        <f t="shared" si="16"/>
        <v>0</v>
      </c>
      <c r="P34" s="13">
        <f t="shared" si="17"/>
        <v>0</v>
      </c>
      <c r="Q34" s="44">
        <f t="shared" si="15"/>
        <v>0</v>
      </c>
    </row>
    <row r="35" spans="1:17" x14ac:dyDescent="0.35">
      <c r="A35" s="12">
        <f>SUM(A22:A34)</f>
        <v>0</v>
      </c>
      <c r="B35" s="6" t="s">
        <v>93</v>
      </c>
      <c r="C35" s="12">
        <f>SUM(C22:C34)</f>
        <v>0</v>
      </c>
      <c r="D35" s="12">
        <f t="shared" ref="D35:N35" si="18">SUM(D22:D34)</f>
        <v>0</v>
      </c>
      <c r="E35" s="12">
        <f t="shared" si="18"/>
        <v>0</v>
      </c>
      <c r="F35" s="12">
        <f t="shared" si="18"/>
        <v>0</v>
      </c>
      <c r="G35" s="12">
        <f t="shared" si="18"/>
        <v>0</v>
      </c>
      <c r="H35" s="12">
        <f t="shared" si="18"/>
        <v>0</v>
      </c>
      <c r="I35" s="12">
        <f t="shared" si="18"/>
        <v>0</v>
      </c>
      <c r="J35" s="12">
        <f t="shared" si="18"/>
        <v>0</v>
      </c>
      <c r="K35" s="12">
        <f t="shared" si="18"/>
        <v>0</v>
      </c>
      <c r="L35" s="12">
        <f t="shared" si="18"/>
        <v>0</v>
      </c>
      <c r="M35" s="12">
        <f t="shared" si="18"/>
        <v>0</v>
      </c>
      <c r="N35" s="12">
        <f t="shared" si="18"/>
        <v>0</v>
      </c>
      <c r="O35" s="12">
        <f>SUM(C35:N35)</f>
        <v>0</v>
      </c>
      <c r="P35" s="13">
        <f>O35/12</f>
        <v>0</v>
      </c>
      <c r="Q35" s="44">
        <f t="shared" si="15"/>
        <v>0</v>
      </c>
    </row>
    <row r="36" spans="1:17" s="27" customFormat="1" x14ac:dyDescent="0.35"/>
    <row r="37" spans="1:17" x14ac:dyDescent="0.35">
      <c r="A37" s="10" t="s">
        <v>40</v>
      </c>
      <c r="B37" s="10" t="s">
        <v>12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35">
      <c r="A38" s="28"/>
      <c r="B38" s="27" t="s">
        <v>46</v>
      </c>
      <c r="C38" s="29">
        <f>SUMIF(Table2819[Sub-category],B38,Table2819[Amount])</f>
        <v>0</v>
      </c>
      <c r="D38" s="28">
        <f>SUMIF(Table281945[Sub-category],B38,Table281945[Amount])</f>
        <v>0</v>
      </c>
      <c r="E38" s="28">
        <f>SUMIF(Table281946[Sub-category],B38,Table281946[Amount])</f>
        <v>0</v>
      </c>
      <c r="F38" s="28">
        <f>SUMIF(Table28194547[Sub-category],B38,Table28194547[Amount])</f>
        <v>0</v>
      </c>
      <c r="G38" s="28">
        <f>SUMIF(Table28193336[Sub-category],B38,Table28193336[Amount])</f>
        <v>0</v>
      </c>
      <c r="H38" s="28">
        <f>SUMIF(Table28193337[Sub-category],B38,Table28193337[Amount])</f>
        <v>0</v>
      </c>
      <c r="I38" s="28">
        <f>SUMIF(Table28193338[Sub-category],B38,Table28193338[Amount])</f>
        <v>0</v>
      </c>
      <c r="J38" s="28">
        <f>SUMIF(Table28193339[Sub-category],B38,Table28193339[Amount])</f>
        <v>0</v>
      </c>
      <c r="K38" s="28">
        <f>SUMIF(Table28193340[Sub-category],B38,Table28193340[Amount])</f>
        <v>0</v>
      </c>
      <c r="L38" s="28">
        <f>SUMIF(Table28193341[Sub-category],B38,Table28193341[Amount])</f>
        <v>0</v>
      </c>
      <c r="M38" s="28">
        <f>SUMIF(Table28193342[Sub-category],B38,Table28193342[Amount])</f>
        <v>0</v>
      </c>
      <c r="N38" s="28">
        <f>SUMIF(Table28193343[Sub-category],B38,Table28193343[Amount])</f>
        <v>0</v>
      </c>
      <c r="O38" s="12">
        <f t="shared" ref="O38:O48" si="19">SUM(C38:N38)</f>
        <v>0</v>
      </c>
      <c r="P38" s="13">
        <f t="shared" ref="P38:P46" si="20">O38/12</f>
        <v>0</v>
      </c>
      <c r="Q38" s="44">
        <f>A38-P38</f>
        <v>0</v>
      </c>
    </row>
    <row r="39" spans="1:17" x14ac:dyDescent="0.35">
      <c r="A39" s="28"/>
      <c r="B39" s="27" t="s">
        <v>47</v>
      </c>
      <c r="C39" s="29">
        <f>SUMIF(Table2819[Sub-category],B39,Table2819[Amount])</f>
        <v>0</v>
      </c>
      <c r="D39" s="28">
        <f>SUMIF(Table281945[Sub-category],B39,Table281945[Amount])</f>
        <v>0</v>
      </c>
      <c r="E39" s="28">
        <f>SUMIF(Table281946[Sub-category],B39,Table281946[Amount])</f>
        <v>0</v>
      </c>
      <c r="F39" s="28">
        <f>SUMIF(Table28194547[Sub-category],B39,Table28194547[Amount])</f>
        <v>0</v>
      </c>
      <c r="G39" s="28">
        <f>SUMIF(Table28193336[Sub-category],B39,Table28193336[Amount])</f>
        <v>0</v>
      </c>
      <c r="H39" s="28">
        <f>SUMIF(Table28193337[Sub-category],B39,Table28193337[Amount])</f>
        <v>0</v>
      </c>
      <c r="I39" s="28">
        <f>SUMIF(Table28193338[Sub-category],B39,Table28193338[Amount])</f>
        <v>0</v>
      </c>
      <c r="J39" s="28">
        <f>SUMIF(Table28193339[Sub-category],B39,Table28193339[Amount])</f>
        <v>0</v>
      </c>
      <c r="K39" s="28">
        <f>SUMIF(Table28193340[Sub-category],B39,Table28193340[Amount])</f>
        <v>0</v>
      </c>
      <c r="L39" s="28">
        <f>SUMIF(Table28193341[Sub-category],B39,Table28193341[Amount])</f>
        <v>0</v>
      </c>
      <c r="M39" s="28">
        <f>SUMIF(Table28193342[Sub-category],B39,Table28193342[Amount])</f>
        <v>0</v>
      </c>
      <c r="N39" s="28">
        <f>SUMIF(Table28193343[Sub-category],B39,Table28193343[Amount])</f>
        <v>0</v>
      </c>
      <c r="O39" s="12">
        <f t="shared" si="19"/>
        <v>0</v>
      </c>
      <c r="P39" s="13">
        <f t="shared" si="20"/>
        <v>0</v>
      </c>
      <c r="Q39" s="44">
        <f>A39-P39</f>
        <v>0</v>
      </c>
    </row>
    <row r="40" spans="1:17" x14ac:dyDescent="0.35">
      <c r="A40" s="28"/>
      <c r="B40" s="27" t="s">
        <v>50</v>
      </c>
      <c r="C40" s="29">
        <f>SUMIF(Table2819[Sub-category],B40,Table2819[Amount])</f>
        <v>0</v>
      </c>
      <c r="D40" s="28">
        <f>SUMIF(Table281945[Sub-category],B40,Table281945[Amount])</f>
        <v>0</v>
      </c>
      <c r="E40" s="28">
        <f>SUMIF(Table281946[Sub-category],B40,Table281946[Amount])</f>
        <v>0</v>
      </c>
      <c r="F40" s="28">
        <f>SUMIF(Table28194547[Sub-category],B40,Table28194547[Amount])</f>
        <v>0</v>
      </c>
      <c r="G40" s="28">
        <f>SUMIF(Table28193336[Sub-category],B40,Table28193336[Amount])</f>
        <v>0</v>
      </c>
      <c r="H40" s="28">
        <f>SUMIF(Table28193337[Sub-category],B40,Table28193337[Amount])</f>
        <v>0</v>
      </c>
      <c r="I40" s="28">
        <f>SUMIF(Table28193338[Sub-category],B40,Table28193338[Amount])</f>
        <v>0</v>
      </c>
      <c r="J40" s="28">
        <f>SUMIF(Table28193339[Sub-category],B40,Table28193339[Amount])</f>
        <v>0</v>
      </c>
      <c r="K40" s="28">
        <f>SUMIF(Table28193340[Sub-category],B40,Table28193340[Amount])</f>
        <v>0</v>
      </c>
      <c r="L40" s="28">
        <f>SUMIF(Table28193341[Sub-category],B40,Table28193341[Amount])</f>
        <v>0</v>
      </c>
      <c r="M40" s="28">
        <f>SUMIF(Table28193342[Sub-category],B40,Table28193342[Amount])</f>
        <v>0</v>
      </c>
      <c r="N40" s="28">
        <f>SUMIF(Table28193343[Sub-category],B40,Table28193343[Amount])</f>
        <v>0</v>
      </c>
      <c r="O40" s="12">
        <f t="shared" si="19"/>
        <v>0</v>
      </c>
      <c r="P40" s="13">
        <f t="shared" si="20"/>
        <v>0</v>
      </c>
      <c r="Q40" s="44">
        <f t="shared" ref="Q40:Q42" si="21">A40-P40</f>
        <v>0</v>
      </c>
    </row>
    <row r="41" spans="1:17" x14ac:dyDescent="0.35">
      <c r="A41" s="28"/>
      <c r="B41" s="27" t="s">
        <v>49</v>
      </c>
      <c r="C41" s="29">
        <f>SUMIF(Table2819[Sub-category],B41,Table2819[Amount])</f>
        <v>0</v>
      </c>
      <c r="D41" s="28">
        <f>SUMIF(Table281945[Sub-category],B41,Table281945[Amount])</f>
        <v>0</v>
      </c>
      <c r="E41" s="28">
        <f>SUMIF(Table281946[Sub-category],B41,Table281946[Amount])</f>
        <v>0</v>
      </c>
      <c r="F41" s="28">
        <f>SUMIF(Table28194547[Sub-category],B41,Table28194547[Amount])</f>
        <v>0</v>
      </c>
      <c r="G41" s="28">
        <f>SUMIF(Table28193336[Sub-category],B41,Table28193336[Amount])</f>
        <v>0</v>
      </c>
      <c r="H41" s="28">
        <f>SUMIF(Table28193337[Sub-category],B41,Table28193337[Amount])</f>
        <v>0</v>
      </c>
      <c r="I41" s="28">
        <f>SUMIF(Table28193338[Sub-category],B41,Table28193338[Amount])</f>
        <v>0</v>
      </c>
      <c r="J41" s="28">
        <f>SUMIF(Table28193339[Sub-category],B41,Table28193339[Amount])</f>
        <v>0</v>
      </c>
      <c r="K41" s="28">
        <f>SUMIF(Table28193340[Sub-category],B41,Table28193340[Amount])</f>
        <v>0</v>
      </c>
      <c r="L41" s="28">
        <f>SUMIF(Table28193341[Sub-category],B41,Table28193341[Amount])</f>
        <v>0</v>
      </c>
      <c r="M41" s="28">
        <f>SUMIF(Table28193342[Sub-category],B41,Table28193342[Amount])</f>
        <v>0</v>
      </c>
      <c r="N41" s="28">
        <f>SUMIF(Table28193343[Sub-category],B41,Table28193343[Amount])</f>
        <v>0</v>
      </c>
      <c r="O41" s="12">
        <f t="shared" si="19"/>
        <v>0</v>
      </c>
      <c r="P41" s="13">
        <f t="shared" si="20"/>
        <v>0</v>
      </c>
      <c r="Q41" s="44">
        <f t="shared" si="21"/>
        <v>0</v>
      </c>
    </row>
    <row r="42" spans="1:17" x14ac:dyDescent="0.35">
      <c r="A42" s="28"/>
      <c r="B42" s="27" t="s">
        <v>53</v>
      </c>
      <c r="C42" s="29">
        <f>SUMIF(Table2819[Sub-category],B42,Table2819[Amount])</f>
        <v>0</v>
      </c>
      <c r="D42" s="28">
        <f>SUMIF(Table281945[Sub-category],B42,Table281945[Amount])</f>
        <v>0</v>
      </c>
      <c r="E42" s="28">
        <f>SUMIF(Table281946[Sub-category],B42,Table281946[Amount])</f>
        <v>0</v>
      </c>
      <c r="F42" s="28">
        <f>SUMIF(Table28194547[Sub-category],B42,Table28194547[Amount])</f>
        <v>0</v>
      </c>
      <c r="G42" s="28">
        <f>SUMIF(Table28193336[Sub-category],B42,Table28193336[Amount])</f>
        <v>0</v>
      </c>
      <c r="H42" s="28">
        <f>SUMIF(Table28193337[Sub-category],B42,Table28193337[Amount])</f>
        <v>0</v>
      </c>
      <c r="I42" s="28">
        <f>SUMIF(Table28193338[Sub-category],B42,Table28193338[Amount])</f>
        <v>0</v>
      </c>
      <c r="J42" s="28">
        <f>SUMIF(Table28193339[Sub-category],B42,Table28193339[Amount])</f>
        <v>0</v>
      </c>
      <c r="K42" s="28">
        <f>SUMIF(Table28193340[Sub-category],B42,Table28193340[Amount])</f>
        <v>0</v>
      </c>
      <c r="L42" s="28">
        <f>SUMIF(Table28193341[Sub-category],B42,Table28193341[Amount])</f>
        <v>0</v>
      </c>
      <c r="M42" s="28">
        <f>SUMIF(Table28193342[Sub-category],B42,Table28193342[Amount])</f>
        <v>0</v>
      </c>
      <c r="N42" s="28">
        <f>SUMIF(Table28193343[Sub-category],B42,Table28193343[Amount])</f>
        <v>0</v>
      </c>
      <c r="O42" s="12">
        <f t="shared" si="19"/>
        <v>0</v>
      </c>
      <c r="P42" s="13">
        <f t="shared" si="20"/>
        <v>0</v>
      </c>
      <c r="Q42" s="44">
        <f t="shared" si="21"/>
        <v>0</v>
      </c>
    </row>
    <row r="43" spans="1:17" x14ac:dyDescent="0.35">
      <c r="A43" s="28"/>
      <c r="B43" s="27" t="s">
        <v>52</v>
      </c>
      <c r="C43" s="29">
        <f>SUMIF(Table2819[Sub-category],B43,Table2819[Amount])</f>
        <v>0</v>
      </c>
      <c r="D43" s="28">
        <f>SUMIF(Table281945[Sub-category],B43,Table281945[Amount])</f>
        <v>0</v>
      </c>
      <c r="E43" s="28">
        <f>SUMIF(Table281946[Sub-category],B43,Table281946[Amount])</f>
        <v>0</v>
      </c>
      <c r="F43" s="28">
        <f>SUMIF(Table28194547[Sub-category],B43,Table28194547[Amount])</f>
        <v>0</v>
      </c>
      <c r="G43" s="28">
        <f>SUMIF(Table28193336[Sub-category],B43,Table28193336[Amount])</f>
        <v>0</v>
      </c>
      <c r="H43" s="28">
        <f>SUMIF(Table28193337[Sub-category],B43,Table28193337[Amount])</f>
        <v>0</v>
      </c>
      <c r="I43" s="28">
        <f>SUMIF(Table28193338[Sub-category],B43,Table28193338[Amount])</f>
        <v>0</v>
      </c>
      <c r="J43" s="28">
        <f>SUMIF(Table28193339[Sub-category],B43,Table28193339[Amount])</f>
        <v>0</v>
      </c>
      <c r="K43" s="28">
        <f>SUMIF(Table28193340[Sub-category],B43,Table28193340[Amount])</f>
        <v>0</v>
      </c>
      <c r="L43" s="28">
        <f>SUMIF(Table28193341[Sub-category],B43,Table28193341[Amount])</f>
        <v>0</v>
      </c>
      <c r="M43" s="28">
        <f>SUMIF(Table28193342[Sub-category],B43,Table28193342[Amount])</f>
        <v>0</v>
      </c>
      <c r="N43" s="28">
        <f>SUMIF(Table28193343[Sub-category],B43,Table28193343[Amount])</f>
        <v>0</v>
      </c>
      <c r="O43" s="12">
        <f t="shared" si="19"/>
        <v>0</v>
      </c>
      <c r="P43" s="13">
        <f t="shared" si="20"/>
        <v>0</v>
      </c>
      <c r="Q43" s="44">
        <f>A43-P43</f>
        <v>0</v>
      </c>
    </row>
    <row r="44" spans="1:17" x14ac:dyDescent="0.35">
      <c r="A44" s="28"/>
      <c r="B44" s="27" t="s">
        <v>66</v>
      </c>
      <c r="C44" s="29">
        <f>SUMIF(Table2819[Sub-category],B44,Table2819[Amount])</f>
        <v>0</v>
      </c>
      <c r="D44" s="28">
        <f>SUMIF(Table281945[Sub-category],B44,Table281945[Amount])</f>
        <v>0</v>
      </c>
      <c r="E44" s="28">
        <f>SUMIF(Table281946[Sub-category],B44,Table281946[Amount])</f>
        <v>0</v>
      </c>
      <c r="F44" s="28">
        <f>SUMIF(Table28194547[Sub-category],B44,Table28194547[Amount])</f>
        <v>0</v>
      </c>
      <c r="G44" s="28">
        <f>SUMIF(Table28193336[Sub-category],B44,Table28193336[Amount])</f>
        <v>0</v>
      </c>
      <c r="H44" s="28">
        <f>SUMIF(Table28193337[Sub-category],B44,Table28193337[Amount])</f>
        <v>0</v>
      </c>
      <c r="I44" s="28">
        <f>SUMIF(Table28193338[Sub-category],B44,Table28193338[Amount])</f>
        <v>0</v>
      </c>
      <c r="J44" s="28">
        <f>SUMIF(Table28193339[Sub-category],B44,Table28193339[Amount])</f>
        <v>0</v>
      </c>
      <c r="K44" s="28">
        <f>SUMIF(Table28193340[Sub-category],B44,Table28193340[Amount])</f>
        <v>0</v>
      </c>
      <c r="L44" s="28">
        <f>SUMIF(Table28193341[Sub-category],B44,Table28193341[Amount])</f>
        <v>0</v>
      </c>
      <c r="M44" s="28">
        <f>SUMIF(Table28193342[Sub-category],B44,Table28193342[Amount])</f>
        <v>0</v>
      </c>
      <c r="N44" s="28">
        <f>SUMIF(Table28193343[Sub-category],B44,Table28193343[Amount])</f>
        <v>0</v>
      </c>
      <c r="O44" s="12">
        <f t="shared" si="19"/>
        <v>0</v>
      </c>
      <c r="P44" s="13">
        <f>O44/12</f>
        <v>0</v>
      </c>
      <c r="Q44" s="44">
        <f>A44-P44</f>
        <v>0</v>
      </c>
    </row>
    <row r="45" spans="1:17" x14ac:dyDescent="0.35">
      <c r="A45" s="28"/>
      <c r="B45" s="27" t="s">
        <v>48</v>
      </c>
      <c r="C45" s="29">
        <f>SUMIF(Table2819[Sub-category],B45,Table2819[Amount])</f>
        <v>0</v>
      </c>
      <c r="D45" s="28">
        <f>SUMIF(Table281945[Sub-category],B45,Table281945[Amount])</f>
        <v>0</v>
      </c>
      <c r="E45" s="28">
        <f>SUMIF(Table281946[Sub-category],B45,Table281946[Amount])</f>
        <v>0</v>
      </c>
      <c r="F45" s="28">
        <f>SUMIF(Table28194547[Sub-category],B45,Table28194547[Amount])</f>
        <v>0</v>
      </c>
      <c r="G45" s="28">
        <f>SUMIF(Table28193336[Sub-category],B45,Table28193336[Amount])</f>
        <v>0</v>
      </c>
      <c r="H45" s="28">
        <f>SUMIF(Table28193337[Sub-category],B45,Table28193337[Amount])</f>
        <v>0</v>
      </c>
      <c r="I45" s="28">
        <f>SUMIF(Table28193338[Sub-category],B45,Table28193338[Amount])</f>
        <v>0</v>
      </c>
      <c r="J45" s="28">
        <f>SUMIF(Table28193339[Sub-category],B45,Table28193339[Amount])</f>
        <v>0</v>
      </c>
      <c r="K45" s="28">
        <f>SUMIF(Table28193340[Sub-category],B45,Table28193340[Amount])</f>
        <v>0</v>
      </c>
      <c r="L45" s="28">
        <f>SUMIF(Table28193341[Sub-category],B45,Table28193341[Amount])</f>
        <v>0</v>
      </c>
      <c r="M45" s="28">
        <f>SUMIF(Table28193342[Sub-category],B45,Table28193342[Amount])</f>
        <v>0</v>
      </c>
      <c r="N45" s="28">
        <f>SUMIF(Table28193343[Sub-category],B45,Table28193343[Amount])</f>
        <v>0</v>
      </c>
      <c r="O45" s="12">
        <f t="shared" si="19"/>
        <v>0</v>
      </c>
      <c r="P45" s="13">
        <f t="shared" si="20"/>
        <v>0</v>
      </c>
      <c r="Q45" s="44">
        <f t="shared" ref="Q45:Q48" si="22">A45-P45</f>
        <v>0</v>
      </c>
    </row>
    <row r="46" spans="1:17" x14ac:dyDescent="0.35">
      <c r="A46" s="28"/>
      <c r="B46" s="27" t="s">
        <v>107</v>
      </c>
      <c r="C46" s="29">
        <f>SUMIF(Table2819[Sub-category],B46,Table2819[Amount])</f>
        <v>0</v>
      </c>
      <c r="D46" s="28">
        <f>SUMIF(Table281945[Sub-category],B46,Table281945[Amount])</f>
        <v>0</v>
      </c>
      <c r="E46" s="28">
        <f>SUMIF(Table281946[Sub-category],B46,Table281946[Amount])</f>
        <v>0</v>
      </c>
      <c r="F46" s="28">
        <f>SUMIF(Table28194547[Sub-category],B46,Table28194547[Amount])</f>
        <v>0</v>
      </c>
      <c r="G46" s="28">
        <f>SUMIF(Table28193336[Sub-category],B46,Table28193336[Amount])</f>
        <v>0</v>
      </c>
      <c r="H46" s="28">
        <f>SUMIF(Table28193337[Sub-category],B46,Table28193337[Amount])</f>
        <v>0</v>
      </c>
      <c r="I46" s="28">
        <f>SUMIF(Table28193338[Sub-category],B46,Table28193338[Amount])</f>
        <v>0</v>
      </c>
      <c r="J46" s="28">
        <f>SUMIF(Table28193339[Sub-category],B46,Table28193339[Amount])</f>
        <v>0</v>
      </c>
      <c r="K46" s="28">
        <f>SUMIF(Table28193340[Sub-category],B46,Table28193340[Amount])</f>
        <v>0</v>
      </c>
      <c r="L46" s="28">
        <f>SUMIF(Table28193341[Sub-category],B46,Table28193341[Amount])</f>
        <v>0</v>
      </c>
      <c r="M46" s="28">
        <f>SUMIF(Table28193342[Sub-category],B46,Table28193342[Amount])</f>
        <v>0</v>
      </c>
      <c r="N46" s="28">
        <f>SUMIF(Table28193343[Sub-category],B46,Table28193343[Amount])</f>
        <v>0</v>
      </c>
      <c r="O46" s="12">
        <f t="shared" si="19"/>
        <v>0</v>
      </c>
      <c r="P46" s="13">
        <f t="shared" si="20"/>
        <v>0</v>
      </c>
      <c r="Q46" s="44">
        <f t="shared" si="22"/>
        <v>0</v>
      </c>
    </row>
    <row r="47" spans="1:17" x14ac:dyDescent="0.35">
      <c r="A47" s="28"/>
      <c r="B47" s="27" t="s">
        <v>51</v>
      </c>
      <c r="C47" s="29">
        <f>SUMIF(Table2819[Sub-category],B47,Table2819[Amount])</f>
        <v>0</v>
      </c>
      <c r="D47" s="28">
        <f>SUMIF(Table281945[Sub-category],B47,Table281945[Amount])</f>
        <v>0</v>
      </c>
      <c r="E47" s="28">
        <f>SUMIF(Table281946[Sub-category],B47,Table281946[Amount])</f>
        <v>0</v>
      </c>
      <c r="F47" s="28">
        <f>SUMIF(Table28194547[Sub-category],B47,Table28194547[Amount])</f>
        <v>0</v>
      </c>
      <c r="G47" s="28">
        <f>SUMIF(Table28193336[Sub-category],B47,Table28193336[Amount])</f>
        <v>0</v>
      </c>
      <c r="H47" s="28">
        <f>SUMIF(Table28193337[Sub-category],B47,Table28193337[Amount])</f>
        <v>0</v>
      </c>
      <c r="I47" s="28">
        <f>SUMIF(Table28193338[Sub-category],B47,Table28193338[Amount])</f>
        <v>0</v>
      </c>
      <c r="J47" s="28">
        <f>SUMIF(Table28193339[Sub-category],B47,Table28193339[Amount])</f>
        <v>0</v>
      </c>
      <c r="K47" s="28">
        <f>SUMIF(Table28193340[Sub-category],B47,Table28193340[Amount])</f>
        <v>0</v>
      </c>
      <c r="L47" s="28">
        <f>SUMIF(Table28193341[Sub-category],B47,Table28193341[Amount])</f>
        <v>0</v>
      </c>
      <c r="M47" s="28">
        <f>SUMIF(Table28193342[Sub-category],B47,Table28193342[Amount])</f>
        <v>0</v>
      </c>
      <c r="N47" s="28">
        <f>SUMIF(Table28193343[Sub-category],B47,Table28193343[Amount])</f>
        <v>0</v>
      </c>
      <c r="O47" s="12">
        <f t="shared" si="19"/>
        <v>0</v>
      </c>
      <c r="P47" s="13">
        <f>O47/12</f>
        <v>0</v>
      </c>
      <c r="Q47" s="44">
        <f t="shared" si="22"/>
        <v>0</v>
      </c>
    </row>
    <row r="48" spans="1:17" x14ac:dyDescent="0.35">
      <c r="A48" s="12">
        <f>SUM(A37:A47)</f>
        <v>0</v>
      </c>
      <c r="B48" s="6" t="s">
        <v>38</v>
      </c>
      <c r="C48" s="12">
        <f t="shared" ref="C48:N48" si="23">SUM(C38:C47)</f>
        <v>0</v>
      </c>
      <c r="D48" s="12">
        <f t="shared" si="23"/>
        <v>0</v>
      </c>
      <c r="E48" s="12">
        <f t="shared" si="23"/>
        <v>0</v>
      </c>
      <c r="F48" s="12">
        <f t="shared" si="23"/>
        <v>0</v>
      </c>
      <c r="G48" s="12">
        <f t="shared" si="23"/>
        <v>0</v>
      </c>
      <c r="H48" s="12">
        <f t="shared" si="23"/>
        <v>0</v>
      </c>
      <c r="I48" s="12">
        <f t="shared" si="23"/>
        <v>0</v>
      </c>
      <c r="J48" s="12">
        <f t="shared" si="23"/>
        <v>0</v>
      </c>
      <c r="K48" s="12">
        <f t="shared" si="23"/>
        <v>0</v>
      </c>
      <c r="L48" s="12">
        <f t="shared" si="23"/>
        <v>0</v>
      </c>
      <c r="M48" s="12">
        <f t="shared" si="23"/>
        <v>0</v>
      </c>
      <c r="N48" s="12">
        <f t="shared" si="23"/>
        <v>0</v>
      </c>
      <c r="O48" s="12">
        <f t="shared" si="19"/>
        <v>0</v>
      </c>
      <c r="P48" s="13">
        <f>O48/12</f>
        <v>0</v>
      </c>
      <c r="Q48" s="44">
        <f t="shared" si="22"/>
        <v>0</v>
      </c>
    </row>
    <row r="49" spans="1:17" s="27" customFormat="1" x14ac:dyDescent="0.35"/>
    <row r="50" spans="1:17" x14ac:dyDescent="0.35">
      <c r="A50" s="10" t="s">
        <v>40</v>
      </c>
      <c r="B50" s="10" t="s">
        <v>11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x14ac:dyDescent="0.35">
      <c r="A51" s="27"/>
      <c r="B51" s="27" t="s">
        <v>67</v>
      </c>
      <c r="C51" s="29">
        <f>SUMIF(Table2819[Sub-category],B51,Table2819[Amount])</f>
        <v>0</v>
      </c>
      <c r="D51" s="28">
        <f>SUMIF(Table281945[Sub-category],B51,Table281945[Amount])</f>
        <v>0</v>
      </c>
      <c r="E51" s="28">
        <f>SUMIF(Table281946[Sub-category],B51,Table281946[Amount])</f>
        <v>0</v>
      </c>
      <c r="F51" s="28">
        <f>SUMIF(Table28194547[Sub-category],B51,Table28194547[Amount])</f>
        <v>0</v>
      </c>
      <c r="G51" s="28">
        <f>SUMIF(Table28193336[Sub-category],B51,Table28193336[Amount])</f>
        <v>0</v>
      </c>
      <c r="H51" s="28">
        <f>SUMIF(Table28193337[Sub-category],B51,Table28193337[Amount])</f>
        <v>0</v>
      </c>
      <c r="I51" s="28">
        <f>SUMIF(Table28193338[Sub-category],B51,Table28193338[Amount])</f>
        <v>0</v>
      </c>
      <c r="J51" s="28">
        <f>SUMIF(Table28193339[Sub-category],B51,Table28193339[Amount])</f>
        <v>0</v>
      </c>
      <c r="K51" s="28">
        <f>SUMIF(Table28193340[Sub-category],B51,Table28193340[Amount])</f>
        <v>0</v>
      </c>
      <c r="L51" s="28">
        <f>SUMIF(Table28193341[Sub-category],B51,Table28193341[Amount])</f>
        <v>0</v>
      </c>
      <c r="M51" s="28">
        <f>SUMIF(Table28193342[Sub-category],B51,Table28193342[Amount])</f>
        <v>0</v>
      </c>
      <c r="N51" s="28">
        <f>SUMIF(Table28193343[Sub-category],B51,Table28193343[Amount])</f>
        <v>0</v>
      </c>
      <c r="O51" s="12">
        <f t="shared" ref="O51:O60" si="24">SUM(C51:N51)</f>
        <v>0</v>
      </c>
      <c r="P51" s="13">
        <f t="shared" ref="P51:P58" si="25">O51/12</f>
        <v>0</v>
      </c>
      <c r="Q51" s="44">
        <f>A51-P51</f>
        <v>0</v>
      </c>
    </row>
    <row r="52" spans="1:17" x14ac:dyDescent="0.35">
      <c r="A52" s="27"/>
      <c r="B52" s="27" t="s">
        <v>83</v>
      </c>
      <c r="C52" s="29">
        <f>SUMIF(Table2819[Sub-category],B52,Table2819[Amount])</f>
        <v>0</v>
      </c>
      <c r="D52" s="28">
        <f>SUMIF(Table281945[Sub-category],B52,Table281945[Amount])</f>
        <v>0</v>
      </c>
      <c r="E52" s="28">
        <f>SUMIF(Table281946[Sub-category],B52,Table281946[Amount])</f>
        <v>0</v>
      </c>
      <c r="F52" s="28">
        <f>SUMIF(Table28194547[Sub-category],B52,Table28194547[Amount])</f>
        <v>0</v>
      </c>
      <c r="G52" s="28">
        <f>SUMIF(Table28193336[Sub-category],B52,Table28193336[Amount])</f>
        <v>0</v>
      </c>
      <c r="H52" s="28">
        <f>SUMIF(Table28193337[Sub-category],B52,Table28193337[Amount])</f>
        <v>0</v>
      </c>
      <c r="I52" s="28">
        <f>SUMIF(Table28193338[Sub-category],B52,Table28193338[Amount])</f>
        <v>0</v>
      </c>
      <c r="J52" s="28">
        <f>SUMIF(Table28193339[Sub-category],B52,Table28193339[Amount])</f>
        <v>0</v>
      </c>
      <c r="K52" s="28">
        <f>SUMIF(Table28193340[Sub-category],B52,Table28193340[Amount])</f>
        <v>0</v>
      </c>
      <c r="L52" s="28">
        <f>SUMIF(Table28193341[Sub-category],B52,Table28193341[Amount])</f>
        <v>0</v>
      </c>
      <c r="M52" s="28">
        <f>SUMIF(Table28193342[Sub-category],B52,Table28193342[Amount])</f>
        <v>0</v>
      </c>
      <c r="N52" s="28">
        <f>SUMIF(Table28193343[Sub-category],B52,Table28193343[Amount])</f>
        <v>0</v>
      </c>
      <c r="O52" s="12">
        <f t="shared" si="24"/>
        <v>0</v>
      </c>
      <c r="P52" s="13">
        <f t="shared" si="25"/>
        <v>0</v>
      </c>
      <c r="Q52" s="44">
        <f>A52-P52</f>
        <v>0</v>
      </c>
    </row>
    <row r="53" spans="1:17" x14ac:dyDescent="0.35">
      <c r="A53" s="27"/>
      <c r="B53" s="30" t="s">
        <v>121</v>
      </c>
      <c r="C53" s="29">
        <f>SUMIF(Table2819[Sub-category],B53,Table2819[Amount])</f>
        <v>0</v>
      </c>
      <c r="D53" s="28">
        <f>SUMIF(Table281945[Sub-category],B53,Table281945[Amount])</f>
        <v>0</v>
      </c>
      <c r="E53" s="28">
        <f>SUMIF(Table281946[Sub-category],B53,Table281946[Amount])</f>
        <v>0</v>
      </c>
      <c r="F53" s="28">
        <f>SUMIF(Table28194547[Sub-category],B53,Table28194547[Amount])</f>
        <v>0</v>
      </c>
      <c r="G53" s="28">
        <f>SUMIF(Table28193336[Sub-category],B53,Table28193336[Amount])</f>
        <v>0</v>
      </c>
      <c r="H53" s="28">
        <f>SUMIF(Table28193337[Sub-category],B53,Table28193337[Amount])</f>
        <v>0</v>
      </c>
      <c r="I53" s="28">
        <f>SUMIF(Table28193338[Sub-category],B53,Table28193338[Amount])</f>
        <v>0</v>
      </c>
      <c r="J53" s="28">
        <f>SUMIF(Table28193339[Sub-category],B53,Table28193339[Amount])</f>
        <v>0</v>
      </c>
      <c r="K53" s="28">
        <f>SUMIF(Table28193340[Sub-category],B53,Table28193340[Amount])</f>
        <v>0</v>
      </c>
      <c r="L53" s="28">
        <f>SUMIF(Table28193341[Sub-category],B53,Table28193341[Amount])</f>
        <v>0</v>
      </c>
      <c r="M53" s="28">
        <f>SUMIF(Table28193342[Sub-category],B53,Table28193342[Amount])</f>
        <v>0</v>
      </c>
      <c r="N53" s="28">
        <f>SUMIF(Table28193343[Sub-category],B53,Table28193343[Amount])</f>
        <v>0</v>
      </c>
      <c r="O53" s="12">
        <f t="shared" si="24"/>
        <v>0</v>
      </c>
      <c r="P53" s="13">
        <f t="shared" si="25"/>
        <v>0</v>
      </c>
      <c r="Q53" s="44">
        <f t="shared" ref="Q53:Q54" si="26">A53-P53</f>
        <v>0</v>
      </c>
    </row>
    <row r="54" spans="1:17" x14ac:dyDescent="0.35">
      <c r="A54" s="27"/>
      <c r="B54" s="27" t="s">
        <v>123</v>
      </c>
      <c r="C54" s="29">
        <f>SUMIF(Table2819[Sub-category],B54,Table2819[Amount])</f>
        <v>0</v>
      </c>
      <c r="D54" s="28">
        <f>SUMIF(Table281945[Sub-category],B54,Table281945[Amount])</f>
        <v>0</v>
      </c>
      <c r="E54" s="28">
        <f>SUMIF(Table281946[Sub-category],B54,Table281946[Amount])</f>
        <v>0</v>
      </c>
      <c r="F54" s="28">
        <f>SUMIF(Table28194547[Sub-category],B54,Table28194547[Amount])</f>
        <v>0</v>
      </c>
      <c r="G54" s="28">
        <f>SUMIF(Table28193336[Sub-category],B54,Table28193336[Amount])</f>
        <v>0</v>
      </c>
      <c r="H54" s="28">
        <f>SUMIF(Table28193337[Sub-category],B54,Table28193337[Amount])</f>
        <v>0</v>
      </c>
      <c r="I54" s="28">
        <f>SUMIF(Table28193338[Sub-category],B54,Table28193338[Amount])</f>
        <v>0</v>
      </c>
      <c r="J54" s="28">
        <f>SUMIF(Table28193339[Sub-category],B54,Table28193339[Amount])</f>
        <v>0</v>
      </c>
      <c r="K54" s="28">
        <f>SUMIF(Table28193340[Sub-category],B54,Table28193340[Amount])</f>
        <v>0</v>
      </c>
      <c r="L54" s="28">
        <f>SUMIF(Table28193341[Sub-category],B54,Table28193341[Amount])</f>
        <v>0</v>
      </c>
      <c r="M54" s="28">
        <f>SUMIF(Table28193342[Sub-category],B54,Table28193342[Amount])</f>
        <v>0</v>
      </c>
      <c r="N54" s="28">
        <f>SUMIF(Table28193343[Sub-category],B54,Table28193343[Amount])</f>
        <v>0</v>
      </c>
      <c r="O54" s="12">
        <f t="shared" si="24"/>
        <v>0</v>
      </c>
      <c r="P54" s="13">
        <f t="shared" si="25"/>
        <v>0</v>
      </c>
      <c r="Q54" s="44">
        <f t="shared" si="26"/>
        <v>0</v>
      </c>
    </row>
    <row r="55" spans="1:17" x14ac:dyDescent="0.35">
      <c r="A55" s="27"/>
      <c r="B55" s="27" t="s">
        <v>68</v>
      </c>
      <c r="C55" s="29">
        <f>SUMIF(Table2819[Sub-category],B55,Table2819[Amount])</f>
        <v>0</v>
      </c>
      <c r="D55" s="28">
        <f>SUMIF(Table281945[Sub-category],B55,Table281945[Amount])</f>
        <v>0</v>
      </c>
      <c r="E55" s="28">
        <f>SUMIF(Table281946[Sub-category],B55,Table281946[Amount])</f>
        <v>0</v>
      </c>
      <c r="F55" s="28">
        <f>SUMIF(Table28194547[Sub-category],B55,Table28194547[Amount])</f>
        <v>0</v>
      </c>
      <c r="G55" s="28">
        <f>SUMIF(Table28193336[Sub-category],B55,Table28193336[Amount])</f>
        <v>0</v>
      </c>
      <c r="H55" s="28">
        <f>SUMIF(Table28193337[Sub-category],B55,Table28193337[Amount])</f>
        <v>0</v>
      </c>
      <c r="I55" s="28">
        <f>SUMIF(Table28193338[Sub-category],B55,Table28193338[Amount])</f>
        <v>0</v>
      </c>
      <c r="J55" s="28">
        <f>SUMIF(Table28193339[Sub-category],B55,Table28193339[Amount])</f>
        <v>0</v>
      </c>
      <c r="K55" s="28">
        <f>SUMIF(Table28193340[Sub-category],B55,Table28193340[Amount])</f>
        <v>0</v>
      </c>
      <c r="L55" s="28">
        <f>SUMIF(Table28193341[Sub-category],B55,Table28193341[Amount])</f>
        <v>0</v>
      </c>
      <c r="M55" s="28">
        <f>SUMIF(Table28193342[Sub-category],B55,Table28193342[Amount])</f>
        <v>0</v>
      </c>
      <c r="N55" s="28">
        <f>SUMIF(Table28193343[Sub-category],B55,Table28193343[Amount])</f>
        <v>0</v>
      </c>
      <c r="O55" s="12">
        <f t="shared" si="24"/>
        <v>0</v>
      </c>
      <c r="P55" s="13">
        <f t="shared" si="25"/>
        <v>0</v>
      </c>
      <c r="Q55" s="44">
        <f>A55-P55</f>
        <v>0</v>
      </c>
    </row>
    <row r="56" spans="1:17" x14ac:dyDescent="0.35">
      <c r="A56" s="27"/>
      <c r="B56" s="27" t="s">
        <v>71</v>
      </c>
      <c r="C56" s="29">
        <f>SUMIF(Table2819[Sub-category],B56,Table2819[Amount])</f>
        <v>0</v>
      </c>
      <c r="D56" s="28">
        <f>SUMIF(Table281945[Sub-category],B56,Table281945[Amount])</f>
        <v>0</v>
      </c>
      <c r="E56" s="28">
        <f>SUMIF(Table281946[Sub-category],B56,Table281946[Amount])</f>
        <v>0</v>
      </c>
      <c r="F56" s="28">
        <f>SUMIF(Table28194547[Sub-category],B56,Table28194547[Amount])</f>
        <v>0</v>
      </c>
      <c r="G56" s="28">
        <f>SUMIF(Table28193336[Sub-category],B56,Table28193336[Amount])</f>
        <v>0</v>
      </c>
      <c r="H56" s="28">
        <f>SUMIF(Table28193337[Sub-category],B56,Table28193337[Amount])</f>
        <v>0</v>
      </c>
      <c r="I56" s="28">
        <f>SUMIF(Table28193338[Sub-category],B56,Table28193338[Amount])</f>
        <v>0</v>
      </c>
      <c r="J56" s="28">
        <f>SUMIF(Table28193339[Sub-category],B56,Table28193339[Amount])</f>
        <v>0</v>
      </c>
      <c r="K56" s="28">
        <f>SUMIF(Table28193340[Sub-category],B56,Table28193340[Amount])</f>
        <v>0</v>
      </c>
      <c r="L56" s="28">
        <f>SUMIF(Table28193341[Sub-category],B56,Table28193341[Amount])</f>
        <v>0</v>
      </c>
      <c r="M56" s="28">
        <f>SUMIF(Table28193342[Sub-category],B56,Table28193342[Amount])</f>
        <v>0</v>
      </c>
      <c r="N56" s="28">
        <f>SUMIF(Table28193343[Sub-category],B56,Table28193343[Amount])</f>
        <v>0</v>
      </c>
      <c r="O56" s="12">
        <f t="shared" si="24"/>
        <v>0</v>
      </c>
      <c r="P56" s="13">
        <f t="shared" si="25"/>
        <v>0</v>
      </c>
      <c r="Q56" s="44">
        <f>A56-P56</f>
        <v>0</v>
      </c>
    </row>
    <row r="57" spans="1:17" x14ac:dyDescent="0.35">
      <c r="A57" s="27"/>
      <c r="B57" s="27" t="s">
        <v>70</v>
      </c>
      <c r="C57" s="29">
        <f>SUMIF(Table2819[Sub-category],B57,Table2819[Amount])</f>
        <v>0</v>
      </c>
      <c r="D57" s="28">
        <f>SUMIF(Table281945[Sub-category],B57,Table281945[Amount])</f>
        <v>0</v>
      </c>
      <c r="E57" s="28">
        <f>SUMIF(Table281946[Sub-category],B57,Table281946[Amount])</f>
        <v>0</v>
      </c>
      <c r="F57" s="28">
        <f>SUMIF(Table28194547[Sub-category],B57,Table28194547[Amount])</f>
        <v>0</v>
      </c>
      <c r="G57" s="28">
        <f>SUMIF(Table28193336[Sub-category],B57,Table28193336[Amount])</f>
        <v>0</v>
      </c>
      <c r="H57" s="28">
        <f>SUMIF(Table28193337[Sub-category],B57,Table28193337[Amount])</f>
        <v>0</v>
      </c>
      <c r="I57" s="28">
        <f>SUMIF(Table28193338[Sub-category],B57,Table28193338[Amount])</f>
        <v>0</v>
      </c>
      <c r="J57" s="28">
        <f>SUMIF(Table28193339[Sub-category],B57,Table28193339[Amount])</f>
        <v>0</v>
      </c>
      <c r="K57" s="28">
        <f>SUMIF(Table28193340[Sub-category],B57,Table28193340[Amount])</f>
        <v>0</v>
      </c>
      <c r="L57" s="28">
        <f>SUMIF(Table28193341[Sub-category],B57,Table28193341[Amount])</f>
        <v>0</v>
      </c>
      <c r="M57" s="28">
        <f>SUMIF(Table28193342[Sub-category],B57,Table28193342[Amount])</f>
        <v>0</v>
      </c>
      <c r="N57" s="28">
        <f>SUMIF(Table28193343[Sub-category],B57,Table28193343[Amount])</f>
        <v>0</v>
      </c>
      <c r="O57" s="12">
        <f t="shared" si="24"/>
        <v>0</v>
      </c>
      <c r="P57" s="13">
        <f t="shared" si="25"/>
        <v>0</v>
      </c>
      <c r="Q57" s="44">
        <f t="shared" ref="Q57:Q60" si="27">A57-P57</f>
        <v>0</v>
      </c>
    </row>
    <row r="58" spans="1:17" x14ac:dyDescent="0.35">
      <c r="A58" s="27"/>
      <c r="B58" s="27" t="s">
        <v>69</v>
      </c>
      <c r="C58" s="29">
        <f>SUMIF(Table2819[Sub-category],B58,Table2819[Amount])</f>
        <v>0</v>
      </c>
      <c r="D58" s="28">
        <f>SUMIF(Table281945[Sub-category],B58,Table281945[Amount])</f>
        <v>0</v>
      </c>
      <c r="E58" s="28">
        <f>SUMIF(Table281946[Sub-category],B58,Table281946[Amount])</f>
        <v>0</v>
      </c>
      <c r="F58" s="28">
        <f>SUMIF(Table28194547[Sub-category],B58,Table28194547[Amount])</f>
        <v>0</v>
      </c>
      <c r="G58" s="28">
        <f>SUMIF(Table28193336[Sub-category],B58,Table28193336[Amount])</f>
        <v>0</v>
      </c>
      <c r="H58" s="28">
        <f>SUMIF(Table28193337[Sub-category],B58,Table28193337[Amount])</f>
        <v>0</v>
      </c>
      <c r="I58" s="28">
        <f>SUMIF(Table28193338[Sub-category],B58,Table28193338[Amount])</f>
        <v>0</v>
      </c>
      <c r="J58" s="28">
        <f>SUMIF(Table28193339[Sub-category],B58,Table28193339[Amount])</f>
        <v>0</v>
      </c>
      <c r="K58" s="28">
        <f>SUMIF(Table28193340[Sub-category],B58,Table28193340[Amount])</f>
        <v>0</v>
      </c>
      <c r="L58" s="28">
        <f>SUMIF(Table28193341[Sub-category],B58,Table28193341[Amount])</f>
        <v>0</v>
      </c>
      <c r="M58" s="28">
        <f>SUMIF(Table28193342[Sub-category],B58,Table28193342[Amount])</f>
        <v>0</v>
      </c>
      <c r="N58" s="28">
        <f>SUMIF(Table28193343[Sub-category],B58,Table28193343[Amount])</f>
        <v>0</v>
      </c>
      <c r="O58" s="12">
        <f t="shared" si="24"/>
        <v>0</v>
      </c>
      <c r="P58" s="13">
        <f t="shared" si="25"/>
        <v>0</v>
      </c>
      <c r="Q58" s="44">
        <f t="shared" si="27"/>
        <v>0</v>
      </c>
    </row>
    <row r="59" spans="1:17" x14ac:dyDescent="0.35">
      <c r="A59" s="27"/>
      <c r="B59" s="27" t="s">
        <v>94</v>
      </c>
      <c r="C59" s="29">
        <f>SUMIF(Table2819[Sub-category],B59,Table2819[Amount])</f>
        <v>0</v>
      </c>
      <c r="D59" s="28">
        <f>SUMIF(Table281945[Sub-category],B59,Table281945[Amount])</f>
        <v>0</v>
      </c>
      <c r="E59" s="28">
        <f>SUMIF(Table281946[Sub-category],B59,Table281946[Amount])</f>
        <v>0</v>
      </c>
      <c r="F59" s="28">
        <f>SUMIF(Table28194547[Sub-category],B59,Table28194547[Amount])</f>
        <v>0</v>
      </c>
      <c r="G59" s="28">
        <f>SUMIF(Table28193336[Sub-category],B59,Table28193336[Amount])</f>
        <v>0</v>
      </c>
      <c r="H59" s="28">
        <f>SUMIF(Table28193337[Sub-category],B59,Table28193337[Amount])</f>
        <v>0</v>
      </c>
      <c r="I59" s="28">
        <f>SUMIF(Table28193338[Sub-category],B59,Table28193338[Amount])</f>
        <v>0</v>
      </c>
      <c r="J59" s="28">
        <f>SUMIF(Table28193339[Sub-category],B59,Table28193339[Amount])</f>
        <v>0</v>
      </c>
      <c r="K59" s="28">
        <f>SUMIF(Table28193340[Sub-category],B59,Table28193340[Amount])</f>
        <v>0</v>
      </c>
      <c r="L59" s="28">
        <f>SUMIF(Table28193341[Sub-category],B59,Table28193341[Amount])</f>
        <v>0</v>
      </c>
      <c r="M59" s="28">
        <f>SUMIF(Table28193342[Sub-category],B59,Table28193342[Amount])</f>
        <v>0</v>
      </c>
      <c r="N59" s="28">
        <f>SUMIF(Table28193343[Sub-category],B59,Table28193343[Amount])</f>
        <v>0</v>
      </c>
      <c r="O59" s="12">
        <f t="shared" si="24"/>
        <v>0</v>
      </c>
      <c r="P59" s="13">
        <f>O59/12</f>
        <v>0</v>
      </c>
      <c r="Q59" s="44">
        <f t="shared" si="27"/>
        <v>0</v>
      </c>
    </row>
    <row r="60" spans="1:17" x14ac:dyDescent="0.35">
      <c r="A60" s="12">
        <f>SUM(A51:A59)</f>
        <v>0</v>
      </c>
      <c r="B60" s="6" t="s">
        <v>95</v>
      </c>
      <c r="C60" s="12">
        <f t="shared" ref="C60:N60" si="28">SUM(C51:C59)</f>
        <v>0</v>
      </c>
      <c r="D60" s="12">
        <f t="shared" si="28"/>
        <v>0</v>
      </c>
      <c r="E60" s="12">
        <f t="shared" si="28"/>
        <v>0</v>
      </c>
      <c r="F60" s="12">
        <f t="shared" si="28"/>
        <v>0</v>
      </c>
      <c r="G60" s="12">
        <f t="shared" si="28"/>
        <v>0</v>
      </c>
      <c r="H60" s="12">
        <f t="shared" si="28"/>
        <v>0</v>
      </c>
      <c r="I60" s="12">
        <f t="shared" si="28"/>
        <v>0</v>
      </c>
      <c r="J60" s="12">
        <f t="shared" si="28"/>
        <v>0</v>
      </c>
      <c r="K60" s="12">
        <f t="shared" si="28"/>
        <v>0</v>
      </c>
      <c r="L60" s="12">
        <f t="shared" si="28"/>
        <v>0</v>
      </c>
      <c r="M60" s="12">
        <f t="shared" si="28"/>
        <v>0</v>
      </c>
      <c r="N60" s="12">
        <f t="shared" si="28"/>
        <v>0</v>
      </c>
      <c r="O60" s="12">
        <f t="shared" si="24"/>
        <v>0</v>
      </c>
      <c r="P60" s="13">
        <f t="shared" ref="P60" si="29">O60/12</f>
        <v>0</v>
      </c>
      <c r="Q60" s="44">
        <f t="shared" si="27"/>
        <v>0</v>
      </c>
    </row>
    <row r="61" spans="1:17" s="27" customFormat="1" x14ac:dyDescent="0.35"/>
    <row r="62" spans="1:17" x14ac:dyDescent="0.35">
      <c r="A62" s="10" t="s">
        <v>40</v>
      </c>
      <c r="B62" s="10" t="s">
        <v>111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5">
      <c r="A63" s="27"/>
      <c r="B63" s="27" t="s">
        <v>78</v>
      </c>
      <c r="C63" s="29">
        <f>SUMIF(Table2819[Sub-category],B63,Table2819[Amount])</f>
        <v>0</v>
      </c>
      <c r="D63" s="28">
        <f>SUMIF(Table281945[Sub-category],B63,Table281945[Amount])</f>
        <v>0</v>
      </c>
      <c r="E63" s="28">
        <f>SUMIF(Table281946[Sub-category],B63,Table281946[Amount])</f>
        <v>0</v>
      </c>
      <c r="F63" s="28">
        <f>SUMIF(Table28194547[Sub-category],B63,Table28194547[Amount])</f>
        <v>0</v>
      </c>
      <c r="G63" s="28">
        <f>SUMIF(Table28193336[Sub-category],B63,Table28193336[Amount])</f>
        <v>0</v>
      </c>
      <c r="H63" s="28">
        <f>SUMIF(Table28193337[Sub-category],B63,Table28193337[Amount])</f>
        <v>0</v>
      </c>
      <c r="I63" s="28">
        <f>SUMIF(Table28193338[Sub-category],B63,Table28193338[Amount])</f>
        <v>0</v>
      </c>
      <c r="J63" s="28">
        <f>SUMIF(Table28193339[Sub-category],B63,Table28193339[Amount])</f>
        <v>0</v>
      </c>
      <c r="K63" s="28">
        <f>SUMIF(Table28193340[Sub-category],B63,Table28193340[Amount])</f>
        <v>0</v>
      </c>
      <c r="L63" s="28">
        <f>SUMIF(Table28193341[Sub-category],B63,Table28193341[Amount])</f>
        <v>0</v>
      </c>
      <c r="M63" s="28">
        <f>SUMIF(Table28193342[Sub-category],B63,Table28193342[Amount])</f>
        <v>0</v>
      </c>
      <c r="N63" s="28">
        <f>SUMIF(Table28193343[Sub-category],B63,Table28193343[Amount])</f>
        <v>0</v>
      </c>
      <c r="O63" s="12">
        <f t="shared" ref="O63:O72" si="30">SUM(C63:N63)</f>
        <v>0</v>
      </c>
      <c r="P63" s="13">
        <f t="shared" ref="P63:P65" si="31">O63/12</f>
        <v>0</v>
      </c>
      <c r="Q63" s="44">
        <f>A63-P63</f>
        <v>0</v>
      </c>
    </row>
    <row r="64" spans="1:17" x14ac:dyDescent="0.35">
      <c r="A64" s="27"/>
      <c r="B64" s="27" t="s">
        <v>75</v>
      </c>
      <c r="C64" s="29">
        <f>SUMIF(Table2819[Sub-category],B64,Table2819[Amount])</f>
        <v>0</v>
      </c>
      <c r="D64" s="28">
        <f>SUMIF(Table281945[Sub-category],B64,Table281945[Amount])</f>
        <v>0</v>
      </c>
      <c r="E64" s="28">
        <f>SUMIF(Table281946[Sub-category],B64,Table281946[Amount])</f>
        <v>0</v>
      </c>
      <c r="F64" s="28">
        <f>SUMIF(Table28194547[Sub-category],B64,Table28194547[Amount])</f>
        <v>0</v>
      </c>
      <c r="G64" s="28">
        <f>SUMIF(Table28193336[Sub-category],B64,Table28193336[Amount])</f>
        <v>0</v>
      </c>
      <c r="H64" s="28">
        <f>SUMIF(Table28193337[Sub-category],B64,Table28193337[Amount])</f>
        <v>0</v>
      </c>
      <c r="I64" s="28">
        <f>SUMIF(Table28193338[Sub-category],B64,Table28193338[Amount])</f>
        <v>0</v>
      </c>
      <c r="J64" s="28">
        <f>SUMIF(Table28193339[Sub-category],B64,Table28193339[Amount])</f>
        <v>0</v>
      </c>
      <c r="K64" s="28">
        <f>SUMIF(Table28193340[Sub-category],B64,Table28193340[Amount])</f>
        <v>0</v>
      </c>
      <c r="L64" s="28">
        <f>SUMIF(Table28193341[Sub-category],B64,Table28193341[Amount])</f>
        <v>0</v>
      </c>
      <c r="M64" s="28">
        <f>SUMIF(Table28193342[Sub-category],B64,Table28193342[Amount])</f>
        <v>0</v>
      </c>
      <c r="N64" s="28">
        <f>SUMIF(Table28193343[Sub-category],B64,Table28193343[Amount])</f>
        <v>0</v>
      </c>
      <c r="O64" s="12">
        <f t="shared" si="30"/>
        <v>0</v>
      </c>
      <c r="P64" s="13">
        <f t="shared" si="31"/>
        <v>0</v>
      </c>
      <c r="Q64" s="44">
        <f>A64-P64</f>
        <v>0</v>
      </c>
    </row>
    <row r="65" spans="1:17" x14ac:dyDescent="0.35">
      <c r="A65" s="27"/>
      <c r="B65" s="27" t="s">
        <v>76</v>
      </c>
      <c r="C65" s="29">
        <f>SUMIF(Table2819[Sub-category],B65,Table2819[Amount])</f>
        <v>0</v>
      </c>
      <c r="D65" s="28">
        <f>SUMIF(Table281945[Sub-category],B65,Table281945[Amount])</f>
        <v>0</v>
      </c>
      <c r="E65" s="28">
        <f>SUMIF(Table281946[Sub-category],B65,Table281946[Amount])</f>
        <v>0</v>
      </c>
      <c r="F65" s="28">
        <f>SUMIF(Table28194547[Sub-category],B65,Table28194547[Amount])</f>
        <v>0</v>
      </c>
      <c r="G65" s="28">
        <f>SUMIF(Table28193336[Sub-category],B65,Table28193336[Amount])</f>
        <v>0</v>
      </c>
      <c r="H65" s="28">
        <f>SUMIF(Table28193337[Sub-category],B65,Table28193337[Amount])</f>
        <v>0</v>
      </c>
      <c r="I65" s="28">
        <f>SUMIF(Table28193338[Sub-category],B65,Table28193338[Amount])</f>
        <v>0</v>
      </c>
      <c r="J65" s="28">
        <f>SUMIF(Table28193339[Sub-category],B65,Table28193339[Amount])</f>
        <v>0</v>
      </c>
      <c r="K65" s="28">
        <f>SUMIF(Table28193340[Sub-category],B65,Table28193340[Amount])</f>
        <v>0</v>
      </c>
      <c r="L65" s="28">
        <f>SUMIF(Table28193341[Sub-category],B65,Table28193341[Amount])</f>
        <v>0</v>
      </c>
      <c r="M65" s="28">
        <f>SUMIF(Table28193342[Sub-category],B65,Table28193342[Amount])</f>
        <v>0</v>
      </c>
      <c r="N65" s="28">
        <f>SUMIF(Table28193343[Sub-category],B65,Table28193343[Amount])</f>
        <v>0</v>
      </c>
      <c r="O65" s="12">
        <f t="shared" si="30"/>
        <v>0</v>
      </c>
      <c r="P65" s="13">
        <f t="shared" si="31"/>
        <v>0</v>
      </c>
      <c r="Q65" s="44">
        <f t="shared" ref="Q65:Q66" si="32">A65-P65</f>
        <v>0</v>
      </c>
    </row>
    <row r="66" spans="1:17" x14ac:dyDescent="0.35">
      <c r="A66" s="27"/>
      <c r="B66" s="27" t="s">
        <v>92</v>
      </c>
      <c r="C66" s="29">
        <f>SUMIF(Table2819[Sub-category],B66,Table2819[Amount])</f>
        <v>0</v>
      </c>
      <c r="D66" s="28">
        <f>SUMIF(Table281945[Sub-category],B66,Table281945[Amount])</f>
        <v>0</v>
      </c>
      <c r="E66" s="28">
        <f>SUMIF(Table281946[Sub-category],B66,Table281946[Amount])</f>
        <v>0</v>
      </c>
      <c r="F66" s="28">
        <f>SUMIF(Table28194547[Sub-category],B66,Table28194547[Amount])</f>
        <v>0</v>
      </c>
      <c r="G66" s="28">
        <f>SUMIF(Table28193336[Sub-category],B66,Table28193336[Amount])</f>
        <v>0</v>
      </c>
      <c r="H66" s="28">
        <f>SUMIF(Table28193337[Sub-category],B66,Table28193337[Amount])</f>
        <v>0</v>
      </c>
      <c r="I66" s="28">
        <f>SUMIF(Table28193338[Sub-category],B66,Table28193338[Amount])</f>
        <v>0</v>
      </c>
      <c r="J66" s="28">
        <f>SUMIF(Table28193339[Sub-category],B66,Table28193339[Amount])</f>
        <v>0</v>
      </c>
      <c r="K66" s="28">
        <f>SUMIF(Table28193340[Sub-category],B66,Table28193340[Amount])</f>
        <v>0</v>
      </c>
      <c r="L66" s="28">
        <f>SUMIF(Table28193341[Sub-category],B66,Table28193341[Amount])</f>
        <v>0</v>
      </c>
      <c r="M66" s="28">
        <f>SUMIF(Table28193342[Sub-category],B66,Table28193342[Amount])</f>
        <v>0</v>
      </c>
      <c r="N66" s="28">
        <f>SUMIF(Table28193343[Sub-category],B66,Table28193343[Amount])</f>
        <v>0</v>
      </c>
      <c r="O66" s="12">
        <f t="shared" si="30"/>
        <v>0</v>
      </c>
      <c r="P66" s="13">
        <f>O66/12</f>
        <v>0</v>
      </c>
      <c r="Q66" s="44">
        <f t="shared" si="32"/>
        <v>0</v>
      </c>
    </row>
    <row r="67" spans="1:17" x14ac:dyDescent="0.35">
      <c r="A67" s="27"/>
      <c r="B67" s="27" t="s">
        <v>122</v>
      </c>
      <c r="C67" s="29">
        <f>SUMIF(Table2819[Sub-category],B67,Table2819[Amount])</f>
        <v>0</v>
      </c>
      <c r="D67" s="28">
        <f>SUMIF(Table281945[Sub-category],B67,Table281945[Amount])</f>
        <v>0</v>
      </c>
      <c r="E67" s="28">
        <f>SUMIF(Table281946[Sub-category],B67,Table281946[Amount])</f>
        <v>0</v>
      </c>
      <c r="F67" s="28">
        <f>SUMIF(Table28194547[Sub-category],B67,Table28194547[Amount])</f>
        <v>0</v>
      </c>
      <c r="G67" s="28">
        <f>SUMIF(Table28193336[Sub-category],B67,Table28193336[Amount])</f>
        <v>0</v>
      </c>
      <c r="H67" s="28">
        <f>SUMIF(Table28193337[Sub-category],B67,Table28193337[Amount])</f>
        <v>0</v>
      </c>
      <c r="I67" s="28">
        <f>SUMIF(Table28193338[Sub-category],B67,Table28193338[Amount])</f>
        <v>0</v>
      </c>
      <c r="J67" s="28">
        <f>SUMIF(Table28193339[Sub-category],B67,Table28193339[Amount])</f>
        <v>0</v>
      </c>
      <c r="K67" s="28">
        <f>SUMIF(Table28193340[Sub-category],B67,Table28193340[Amount])</f>
        <v>0</v>
      </c>
      <c r="L67" s="28">
        <f>SUMIF(Table28193341[Sub-category],B67,Table28193341[Amount])</f>
        <v>0</v>
      </c>
      <c r="M67" s="28">
        <f>SUMIF(Table28193342[Sub-category],B67,Table28193342[Amount])</f>
        <v>0</v>
      </c>
      <c r="N67" s="28">
        <f>SUMIF(Table28193343[Sub-category],B67,Table28193343[Amount])</f>
        <v>0</v>
      </c>
      <c r="O67" s="12">
        <f t="shared" si="30"/>
        <v>0</v>
      </c>
      <c r="P67" s="13">
        <f t="shared" ref="P67:P70" si="33">O67/12</f>
        <v>0</v>
      </c>
      <c r="Q67" s="44">
        <f>A67-P67</f>
        <v>0</v>
      </c>
    </row>
    <row r="68" spans="1:17" x14ac:dyDescent="0.35">
      <c r="A68" s="27"/>
      <c r="B68" s="27" t="s">
        <v>54</v>
      </c>
      <c r="C68" s="29">
        <f>SUMIF(Table2819[Sub-category],B68,Table2819[Amount])</f>
        <v>0</v>
      </c>
      <c r="D68" s="28">
        <f>SUMIF(Table281945[Sub-category],B68,Table281945[Amount])</f>
        <v>0</v>
      </c>
      <c r="E68" s="28">
        <f>SUMIF(Table281946[Sub-category],B68,Table281946[Amount])</f>
        <v>0</v>
      </c>
      <c r="F68" s="28">
        <f>SUMIF(Table28194547[Sub-category],B68,Table28194547[Amount])</f>
        <v>0</v>
      </c>
      <c r="G68" s="28">
        <f>SUMIF(Table28193336[Sub-category],B68,Table28193336[Amount])</f>
        <v>0</v>
      </c>
      <c r="H68" s="28">
        <f>SUMIF(Table28193337[Sub-category],B68,Table28193337[Amount])</f>
        <v>0</v>
      </c>
      <c r="I68" s="28">
        <f>SUMIF(Table28193338[Sub-category],B68,Table28193338[Amount])</f>
        <v>0</v>
      </c>
      <c r="J68" s="28">
        <f>SUMIF(Table28193339[Sub-category],B68,Table28193339[Amount])</f>
        <v>0</v>
      </c>
      <c r="K68" s="28">
        <f>SUMIF(Table28193340[Sub-category],B68,Table28193340[Amount])</f>
        <v>0</v>
      </c>
      <c r="L68" s="28">
        <f>SUMIF(Table28193341[Sub-category],B68,Table28193341[Amount])</f>
        <v>0</v>
      </c>
      <c r="M68" s="28">
        <f>SUMIF(Table28193342[Sub-category],B68,Table28193342[Amount])</f>
        <v>0</v>
      </c>
      <c r="N68" s="28">
        <f>SUMIF(Table28193343[Sub-category],B68,Table28193343[Amount])</f>
        <v>0</v>
      </c>
      <c r="O68" s="12">
        <f t="shared" si="30"/>
        <v>0</v>
      </c>
      <c r="P68" s="13">
        <f t="shared" si="33"/>
        <v>0</v>
      </c>
      <c r="Q68" s="44">
        <f>A68-P68</f>
        <v>0</v>
      </c>
    </row>
    <row r="69" spans="1:17" x14ac:dyDescent="0.35">
      <c r="A69" s="27"/>
      <c r="B69" s="27" t="s">
        <v>77</v>
      </c>
      <c r="C69" s="29">
        <f>SUMIF(Table2819[Sub-category],B69,Table2819[Amount])</f>
        <v>0</v>
      </c>
      <c r="D69" s="28">
        <f>SUMIF(Table281945[Sub-category],B69,Table281945[Amount])</f>
        <v>0</v>
      </c>
      <c r="E69" s="28">
        <f>SUMIF(Table281946[Sub-category],B69,Table281946[Amount])</f>
        <v>0</v>
      </c>
      <c r="F69" s="28">
        <f>SUMIF(Table28194547[Sub-category],B69,Table28194547[Amount])</f>
        <v>0</v>
      </c>
      <c r="G69" s="28">
        <f>SUMIF(Table28193336[Sub-category],B69,Table28193336[Amount])</f>
        <v>0</v>
      </c>
      <c r="H69" s="28">
        <f>SUMIF(Table28193337[Sub-category],B69,Table28193337[Amount])</f>
        <v>0</v>
      </c>
      <c r="I69" s="28">
        <f>SUMIF(Table28193338[Sub-category],B69,Table28193338[Amount])</f>
        <v>0</v>
      </c>
      <c r="J69" s="28">
        <f>SUMIF(Table28193339[Sub-category],B69,Table28193339[Amount])</f>
        <v>0</v>
      </c>
      <c r="K69" s="28">
        <f>SUMIF(Table28193340[Sub-category],B69,Table28193340[Amount])</f>
        <v>0</v>
      </c>
      <c r="L69" s="28">
        <f>SUMIF(Table28193341[Sub-category],B69,Table28193341[Amount])</f>
        <v>0</v>
      </c>
      <c r="M69" s="28">
        <f>SUMIF(Table28193342[Sub-category],B69,Table28193342[Amount])</f>
        <v>0</v>
      </c>
      <c r="N69" s="28">
        <f>SUMIF(Table28193343[Sub-category],B69,Table28193343[Amount])</f>
        <v>0</v>
      </c>
      <c r="O69" s="12">
        <f t="shared" si="30"/>
        <v>0</v>
      </c>
      <c r="P69" s="13">
        <f t="shared" si="33"/>
        <v>0</v>
      </c>
      <c r="Q69" s="44">
        <f t="shared" ref="Q69:Q72" si="34">A69-P69</f>
        <v>0</v>
      </c>
    </row>
    <row r="70" spans="1:17" x14ac:dyDescent="0.35">
      <c r="A70" s="27"/>
      <c r="B70" s="27" t="s">
        <v>79</v>
      </c>
      <c r="C70" s="29">
        <f>SUMIF(Table2819[Sub-category],B70,Table2819[Amount])</f>
        <v>0</v>
      </c>
      <c r="D70" s="28">
        <f>SUMIF(Table281945[Sub-category],B70,Table281945[Amount])</f>
        <v>0</v>
      </c>
      <c r="E70" s="28">
        <f>SUMIF(Table281946[Sub-category],B70,Table281946[Amount])</f>
        <v>0</v>
      </c>
      <c r="F70" s="28">
        <f>SUMIF(Table28194547[Sub-category],B70,Table28194547[Amount])</f>
        <v>0</v>
      </c>
      <c r="G70" s="28">
        <f>SUMIF(Table28193336[Sub-category],B70,Table28193336[Amount])</f>
        <v>0</v>
      </c>
      <c r="H70" s="28">
        <f>SUMIF(Table28193337[Sub-category],B70,Table28193337[Amount])</f>
        <v>0</v>
      </c>
      <c r="I70" s="28">
        <f>SUMIF(Table28193338[Sub-category],B70,Table28193338[Amount])</f>
        <v>0</v>
      </c>
      <c r="J70" s="28">
        <f>SUMIF(Table28193339[Sub-category],B70,Table28193339[Amount])</f>
        <v>0</v>
      </c>
      <c r="K70" s="28">
        <f>SUMIF(Table28193340[Sub-category],B70,Table28193340[Amount])</f>
        <v>0</v>
      </c>
      <c r="L70" s="28">
        <f>SUMIF(Table28193341[Sub-category],B70,Table28193341[Amount])</f>
        <v>0</v>
      </c>
      <c r="M70" s="28">
        <f>SUMIF(Table28193342[Sub-category],B70,Table28193342[Amount])</f>
        <v>0</v>
      </c>
      <c r="N70" s="28">
        <f>SUMIF(Table28193343[Sub-category],B70,Table28193343[Amount])</f>
        <v>0</v>
      </c>
      <c r="O70" s="12">
        <f t="shared" si="30"/>
        <v>0</v>
      </c>
      <c r="P70" s="13">
        <f t="shared" si="33"/>
        <v>0</v>
      </c>
      <c r="Q70" s="44">
        <f t="shared" si="34"/>
        <v>0</v>
      </c>
    </row>
    <row r="71" spans="1:17" x14ac:dyDescent="0.35">
      <c r="A71" s="27"/>
      <c r="B71" s="27" t="s">
        <v>80</v>
      </c>
      <c r="C71" s="29">
        <f>SUMIF(Table2819[Sub-category],B71,Table2819[Amount])</f>
        <v>0</v>
      </c>
      <c r="D71" s="28">
        <f>SUMIF(Table281945[Sub-category],B71,Table281945[Amount])</f>
        <v>0</v>
      </c>
      <c r="E71" s="28">
        <f>SUMIF(Table281946[Sub-category],B71,Table281946[Amount])</f>
        <v>0</v>
      </c>
      <c r="F71" s="28">
        <f>SUMIF(Table28194547[Sub-category],B71,Table28194547[Amount])</f>
        <v>0</v>
      </c>
      <c r="G71" s="28">
        <f>SUMIF(Table28193336[Sub-category],B71,Table28193336[Amount])</f>
        <v>0</v>
      </c>
      <c r="H71" s="28">
        <f>SUMIF(Table28193337[Sub-category],B71,Table28193337[Amount])</f>
        <v>0</v>
      </c>
      <c r="I71" s="28">
        <f>SUMIF(Table28193338[Sub-category],B71,Table28193338[Amount])</f>
        <v>0</v>
      </c>
      <c r="J71" s="28">
        <f>SUMIF(Table28193339[Sub-category],B71,Table28193339[Amount])</f>
        <v>0</v>
      </c>
      <c r="K71" s="28">
        <f>SUMIF(Table28193340[Sub-category],B71,Table28193340[Amount])</f>
        <v>0</v>
      </c>
      <c r="L71" s="28">
        <f>SUMIF(Table28193341[Sub-category],B71,Table28193341[Amount])</f>
        <v>0</v>
      </c>
      <c r="M71" s="28">
        <f>SUMIF(Table28193342[Sub-category],B71,Table28193342[Amount])</f>
        <v>0</v>
      </c>
      <c r="N71" s="28">
        <f>SUMIF(Table28193343[Sub-category],B71,Table28193343[Amount])</f>
        <v>0</v>
      </c>
      <c r="O71" s="12">
        <f t="shared" si="30"/>
        <v>0</v>
      </c>
      <c r="P71" s="13">
        <f>O71/12</f>
        <v>0</v>
      </c>
      <c r="Q71" s="44">
        <f t="shared" si="34"/>
        <v>0</v>
      </c>
    </row>
    <row r="72" spans="1:17" x14ac:dyDescent="0.35">
      <c r="A72" s="12">
        <f>SUM(A63:A71)</f>
        <v>0</v>
      </c>
      <c r="B72" s="6" t="s">
        <v>96</v>
      </c>
      <c r="C72" s="12">
        <f t="shared" ref="C72:N72" si="35">SUM(C63:C71)</f>
        <v>0</v>
      </c>
      <c r="D72" s="12">
        <f t="shared" si="35"/>
        <v>0</v>
      </c>
      <c r="E72" s="12">
        <f t="shared" si="35"/>
        <v>0</v>
      </c>
      <c r="F72" s="12">
        <f t="shared" si="35"/>
        <v>0</v>
      </c>
      <c r="G72" s="12">
        <f t="shared" si="35"/>
        <v>0</v>
      </c>
      <c r="H72" s="12">
        <f t="shared" si="35"/>
        <v>0</v>
      </c>
      <c r="I72" s="12">
        <f t="shared" si="35"/>
        <v>0</v>
      </c>
      <c r="J72" s="12">
        <f t="shared" si="35"/>
        <v>0</v>
      </c>
      <c r="K72" s="12">
        <f t="shared" si="35"/>
        <v>0</v>
      </c>
      <c r="L72" s="12">
        <f t="shared" si="35"/>
        <v>0</v>
      </c>
      <c r="M72" s="12">
        <f t="shared" si="35"/>
        <v>0</v>
      </c>
      <c r="N72" s="12">
        <f t="shared" si="35"/>
        <v>0</v>
      </c>
      <c r="O72" s="12">
        <f t="shared" si="30"/>
        <v>0</v>
      </c>
      <c r="P72" s="13">
        <f t="shared" ref="P72" si="36">O72/12</f>
        <v>0</v>
      </c>
      <c r="Q72" s="44">
        <f t="shared" si="34"/>
        <v>0</v>
      </c>
    </row>
    <row r="73" spans="1:17" s="27" customFormat="1" x14ac:dyDescent="0.35"/>
    <row r="74" spans="1:17" x14ac:dyDescent="0.35">
      <c r="A74" s="10" t="s">
        <v>40</v>
      </c>
      <c r="B74" s="10" t="s">
        <v>114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5">
      <c r="A75" s="28"/>
      <c r="B75" s="27" t="s">
        <v>14</v>
      </c>
      <c r="C75" s="29">
        <f>SUMIF(Table2819[Sub-category],B75,Table2819[Amount])</f>
        <v>0</v>
      </c>
      <c r="D75" s="28">
        <f>SUMIF(Table281945[Sub-category],B75,Table281945[Amount])</f>
        <v>0</v>
      </c>
      <c r="E75" s="28">
        <f>SUMIF(Table281946[Sub-category],B75,Table281946[Amount])</f>
        <v>0</v>
      </c>
      <c r="F75" s="28">
        <f>SUMIF(Table28194547[Sub-category],B75,Table28194547[Amount])</f>
        <v>0</v>
      </c>
      <c r="G75" s="28">
        <f>SUMIF(Table28193336[Sub-category],B75,Table28193336[Amount])</f>
        <v>0</v>
      </c>
      <c r="H75" s="28">
        <f>SUMIF(Table28193337[Sub-category],B75,Table28193337[Amount])</f>
        <v>0</v>
      </c>
      <c r="I75" s="28">
        <f>SUMIF(Table28193338[Sub-category],B75,Table28193338[Amount])</f>
        <v>0</v>
      </c>
      <c r="J75" s="28">
        <f>SUMIF(Table28193339[Sub-category],B75,Table28193339[Amount])</f>
        <v>0</v>
      </c>
      <c r="K75" s="28">
        <f>SUMIF(Table28193340[Sub-category],B75,Table28193340[Amount])</f>
        <v>0</v>
      </c>
      <c r="L75" s="28">
        <f>SUMIF(Table28193341[Sub-category],B75,Table28193341[Amount])</f>
        <v>0</v>
      </c>
      <c r="M75" s="28">
        <f>SUMIF(Table28193342[Sub-category],B75,Table28193342[Amount])</f>
        <v>0</v>
      </c>
      <c r="N75" s="28">
        <f>SUMIF(Table28193343[Sub-category],B75,Table28193343[Amount])</f>
        <v>0</v>
      </c>
      <c r="O75" s="12">
        <f t="shared" ref="O75:O78" si="37">SUM(C75:N75)</f>
        <v>0</v>
      </c>
      <c r="P75" s="13">
        <f t="shared" ref="P75:P78" si="38">O75/12</f>
        <v>0</v>
      </c>
      <c r="Q75" s="44">
        <f t="shared" ref="Q75:Q78" si="39">A75-P75</f>
        <v>0</v>
      </c>
    </row>
    <row r="76" spans="1:17" x14ac:dyDescent="0.35">
      <c r="A76" s="28"/>
      <c r="B76" s="27" t="s">
        <v>5</v>
      </c>
      <c r="C76" s="29">
        <f>SUMIF(Table2819[Sub-category],B76,Table2819[Amount])</f>
        <v>0</v>
      </c>
      <c r="D76" s="28">
        <f>SUMIF(Table281945[Sub-category],B76,Table281945[Amount])</f>
        <v>0</v>
      </c>
      <c r="E76" s="28">
        <f>SUMIF(Table281946[Sub-category],B76,Table281946[Amount])</f>
        <v>0</v>
      </c>
      <c r="F76" s="28">
        <f>SUMIF(Table28194547[Sub-category],B76,Table28194547[Amount])</f>
        <v>0</v>
      </c>
      <c r="G76" s="28">
        <f>SUMIF(Table28193336[Sub-category],B76,Table28193336[Amount])</f>
        <v>0</v>
      </c>
      <c r="H76" s="28">
        <f>SUMIF(Table28193337[Sub-category],B76,Table28193337[Amount])</f>
        <v>0</v>
      </c>
      <c r="I76" s="28">
        <f>SUMIF(Table28193338[Sub-category],B76,Table28193338[Amount])</f>
        <v>0</v>
      </c>
      <c r="J76" s="28">
        <f>SUMIF(Table28193339[Sub-category],B76,Table28193339[Amount])</f>
        <v>0</v>
      </c>
      <c r="K76" s="28">
        <f>SUMIF(Table28193340[Sub-category],B76,Table28193340[Amount])</f>
        <v>0</v>
      </c>
      <c r="L76" s="28">
        <f>SUMIF(Table28193341[Sub-category],B76,Table28193341[Amount])</f>
        <v>0</v>
      </c>
      <c r="M76" s="28">
        <f>SUMIF(Table28193342[Sub-category],B76,Table28193342[Amount])</f>
        <v>0</v>
      </c>
      <c r="N76" s="28">
        <f>SUMIF(Table28193343[Sub-category],B76,Table28193343[Amount])</f>
        <v>0</v>
      </c>
      <c r="O76" s="12">
        <f t="shared" si="37"/>
        <v>0</v>
      </c>
      <c r="P76" s="13">
        <f t="shared" si="38"/>
        <v>0</v>
      </c>
      <c r="Q76" s="44">
        <f t="shared" si="39"/>
        <v>0</v>
      </c>
    </row>
    <row r="77" spans="1:17" x14ac:dyDescent="0.35">
      <c r="A77" s="28"/>
      <c r="B77" s="27" t="s">
        <v>55</v>
      </c>
      <c r="C77" s="29">
        <f>SUMIF(Table2819[Sub-category],B77,Table2819[Amount])</f>
        <v>0</v>
      </c>
      <c r="D77" s="28">
        <f>SUMIF(Table281945[Sub-category],B77,Table281945[Amount])</f>
        <v>0</v>
      </c>
      <c r="E77" s="28">
        <f>SUMIF(Table281946[Sub-category],B77,Table281946[Amount])</f>
        <v>0</v>
      </c>
      <c r="F77" s="28">
        <f>SUMIF(Table28194547[Sub-category],B77,Table28194547[Amount])</f>
        <v>0</v>
      </c>
      <c r="G77" s="28">
        <f>SUMIF(Table28193336[Sub-category],B77,Table28193336[Amount])</f>
        <v>0</v>
      </c>
      <c r="H77" s="28">
        <f>SUMIF(Table28193337[Sub-category],B77,Table28193337[Amount])</f>
        <v>0</v>
      </c>
      <c r="I77" s="28">
        <f>SUMIF(Table28193338[Sub-category],B77,Table28193338[Amount])</f>
        <v>0</v>
      </c>
      <c r="J77" s="28">
        <f>SUMIF(Table28193339[Sub-category],B77,Table28193339[Amount])</f>
        <v>0</v>
      </c>
      <c r="K77" s="28">
        <f>SUMIF(Table28193340[Sub-category],B77,Table28193340[Amount])</f>
        <v>0</v>
      </c>
      <c r="L77" s="28">
        <f>SUMIF(Table28193341[Sub-category],B77,Table28193341[Amount])</f>
        <v>0</v>
      </c>
      <c r="M77" s="28">
        <f>SUMIF(Table28193342[Sub-category],B77,Table28193342[Amount])</f>
        <v>0</v>
      </c>
      <c r="N77" s="28">
        <f>SUMIF(Table28193343[Sub-category],B77,Table28193343[Amount])</f>
        <v>0</v>
      </c>
      <c r="O77" s="12">
        <f t="shared" si="37"/>
        <v>0</v>
      </c>
      <c r="P77" s="13">
        <f t="shared" si="38"/>
        <v>0</v>
      </c>
      <c r="Q77" s="44">
        <f t="shared" si="39"/>
        <v>0</v>
      </c>
    </row>
    <row r="78" spans="1:17" x14ac:dyDescent="0.35">
      <c r="A78" s="12">
        <f>SUM(A75:A77)</f>
        <v>0</v>
      </c>
      <c r="B78" s="6" t="s">
        <v>97</v>
      </c>
      <c r="C78" s="12">
        <f>SUM(C75:C77)</f>
        <v>0</v>
      </c>
      <c r="D78" s="12">
        <f t="shared" ref="D78:N78" si="40">SUM(D75:D77)</f>
        <v>0</v>
      </c>
      <c r="E78" s="12">
        <f t="shared" si="40"/>
        <v>0</v>
      </c>
      <c r="F78" s="12">
        <f>SUM(F75:F77)</f>
        <v>0</v>
      </c>
      <c r="G78" s="12">
        <f t="shared" si="40"/>
        <v>0</v>
      </c>
      <c r="H78" s="12">
        <f t="shared" si="40"/>
        <v>0</v>
      </c>
      <c r="I78" s="12">
        <f t="shared" si="40"/>
        <v>0</v>
      </c>
      <c r="J78" s="12">
        <f t="shared" si="40"/>
        <v>0</v>
      </c>
      <c r="K78" s="12">
        <f t="shared" si="40"/>
        <v>0</v>
      </c>
      <c r="L78" s="12">
        <f t="shared" si="40"/>
        <v>0</v>
      </c>
      <c r="M78" s="12">
        <f t="shared" si="40"/>
        <v>0</v>
      </c>
      <c r="N78" s="12">
        <f t="shared" si="40"/>
        <v>0</v>
      </c>
      <c r="O78" s="12">
        <f t="shared" si="37"/>
        <v>0</v>
      </c>
      <c r="P78" s="13">
        <f t="shared" si="38"/>
        <v>0</v>
      </c>
      <c r="Q78" s="44">
        <f t="shared" si="39"/>
        <v>0</v>
      </c>
    </row>
    <row r="79" spans="1:17" s="27" customFormat="1" x14ac:dyDescent="0.35"/>
    <row r="80" spans="1:17" x14ac:dyDescent="0.35">
      <c r="A80" s="10" t="s">
        <v>40</v>
      </c>
      <c r="B80" s="10" t="s">
        <v>116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5">
      <c r="A81" s="28"/>
      <c r="B81" s="27" t="s">
        <v>56</v>
      </c>
      <c r="C81" s="29">
        <f>SUMIF(Table2819[Sub-category],B81,Table2819[Amount])</f>
        <v>0</v>
      </c>
      <c r="D81" s="28">
        <f>SUMIF(Table281945[Sub-category],B81,Table281945[Amount])</f>
        <v>0</v>
      </c>
      <c r="E81" s="28">
        <f>SUMIF(Table281946[Sub-category],B81,Table281946[Amount])</f>
        <v>0</v>
      </c>
      <c r="F81" s="28">
        <f>SUMIF(Table28194547[Sub-category],B81,Table28194547[Amount])</f>
        <v>0</v>
      </c>
      <c r="G81" s="28">
        <f>SUMIF(Table28193336[Sub-category],B81,Table28193336[Amount])</f>
        <v>0</v>
      </c>
      <c r="H81" s="28">
        <f>SUMIF(Table28193337[Sub-category],B81,Table28193337[Amount])</f>
        <v>0</v>
      </c>
      <c r="I81" s="28">
        <f>SUMIF(Table28193338[Sub-category],B81,Table28193338[Amount])</f>
        <v>0</v>
      </c>
      <c r="J81" s="28">
        <f>SUMIF(Table28193339[Sub-category],B81,Table28193339[Amount])</f>
        <v>0</v>
      </c>
      <c r="K81" s="28">
        <f>SUMIF(Table28193340[Sub-category],B81,Table28193340[Amount])</f>
        <v>0</v>
      </c>
      <c r="L81" s="28">
        <f>SUMIF(Table28193341[Sub-category],B81,Table28193341[Amount])</f>
        <v>0</v>
      </c>
      <c r="M81" s="28">
        <f>SUMIF(Table28193342[Sub-category],B81,Table28193342[Amount])</f>
        <v>0</v>
      </c>
      <c r="N81" s="28">
        <f>SUMIF(Table28193343[Sub-category],B81,Table28193343[Amount])</f>
        <v>0</v>
      </c>
      <c r="O81" s="12">
        <f t="shared" ref="O81:O86" si="41">SUM(C81:N81)</f>
        <v>0</v>
      </c>
      <c r="P81" s="13">
        <f t="shared" ref="P81:P86" si="42">O81/12</f>
        <v>0</v>
      </c>
      <c r="Q81" s="44">
        <f t="shared" ref="Q81:Q86" si="43">A81-P81</f>
        <v>0</v>
      </c>
    </row>
    <row r="82" spans="1:17" x14ac:dyDescent="0.35">
      <c r="A82" s="28"/>
      <c r="B82" s="27" t="s">
        <v>57</v>
      </c>
      <c r="C82" s="29">
        <f>SUMIF(Table2819[Sub-category],B82,Table2819[Amount])</f>
        <v>0</v>
      </c>
      <c r="D82" s="28">
        <f>SUMIF(Table281945[Sub-category],B82,Table281945[Amount])</f>
        <v>0</v>
      </c>
      <c r="E82" s="28">
        <f>SUMIF(Table281946[Sub-category],B82,Table281946[Amount])</f>
        <v>0</v>
      </c>
      <c r="F82" s="28">
        <f>SUMIF(Table28194547[Sub-category],B82,Table28194547[Amount])</f>
        <v>0</v>
      </c>
      <c r="G82" s="28">
        <f>SUMIF(Table28193336[Sub-category],B82,Table28193336[Amount])</f>
        <v>0</v>
      </c>
      <c r="H82" s="28">
        <f>SUMIF(Table28193337[Sub-category],B82,Table28193337[Amount])</f>
        <v>0</v>
      </c>
      <c r="I82" s="28">
        <f>SUMIF(Table28193338[Sub-category],B82,Table28193338[Amount])</f>
        <v>0</v>
      </c>
      <c r="J82" s="28">
        <f>SUMIF(Table28193339[Sub-category],B82,Table28193339[Amount])</f>
        <v>0</v>
      </c>
      <c r="K82" s="28">
        <f>SUMIF(Table28193340[Sub-category],B82,Table28193340[Amount])</f>
        <v>0</v>
      </c>
      <c r="L82" s="28">
        <f>SUMIF(Table28193341[Sub-category],B82,Table28193341[Amount])</f>
        <v>0</v>
      </c>
      <c r="M82" s="28">
        <f>SUMIF(Table28193342[Sub-category],B82,Table28193342[Amount])</f>
        <v>0</v>
      </c>
      <c r="N82" s="28">
        <f>SUMIF(Table28193343[Sub-category],B82,Table28193343[Amount])</f>
        <v>0</v>
      </c>
      <c r="O82" s="12">
        <f t="shared" si="41"/>
        <v>0</v>
      </c>
      <c r="P82" s="13">
        <f t="shared" si="42"/>
        <v>0</v>
      </c>
      <c r="Q82" s="44">
        <f t="shared" si="43"/>
        <v>0</v>
      </c>
    </row>
    <row r="83" spans="1:17" x14ac:dyDescent="0.35">
      <c r="A83" s="28"/>
      <c r="B83" s="27" t="s">
        <v>58</v>
      </c>
      <c r="C83" s="29">
        <f>SUMIF(Table2819[Sub-category],B83,Table2819[Amount])</f>
        <v>0</v>
      </c>
      <c r="D83" s="28">
        <f>SUMIF(Table281945[Sub-category],B83,Table281945[Amount])</f>
        <v>0</v>
      </c>
      <c r="E83" s="28">
        <f>SUMIF(Table281946[Sub-category],B83,Table281946[Amount])</f>
        <v>0</v>
      </c>
      <c r="F83" s="28">
        <f>SUMIF(Table28194547[Sub-category],B83,Table28194547[Amount])</f>
        <v>0</v>
      </c>
      <c r="G83" s="28">
        <f>SUMIF(Table28193336[Sub-category],B83,Table28193336[Amount])</f>
        <v>0</v>
      </c>
      <c r="H83" s="28">
        <f>SUMIF(Table28193337[Sub-category],B83,Table28193337[Amount])</f>
        <v>0</v>
      </c>
      <c r="I83" s="28">
        <f>SUMIF(Table28193338[Sub-category],B83,Table28193338[Amount])</f>
        <v>0</v>
      </c>
      <c r="J83" s="28">
        <f>SUMIF(Table28193339[Sub-category],B83,Table28193339[Amount])</f>
        <v>0</v>
      </c>
      <c r="K83" s="28">
        <f>SUMIF(Table28193340[Sub-category],B83,Table28193340[Amount])</f>
        <v>0</v>
      </c>
      <c r="L83" s="28">
        <f>SUMIF(Table28193341[Sub-category],B83,Table28193341[Amount])</f>
        <v>0</v>
      </c>
      <c r="M83" s="28">
        <f>SUMIF(Table28193342[Sub-category],B83,Table28193342[Amount])</f>
        <v>0</v>
      </c>
      <c r="N83" s="28">
        <f>SUMIF(Table28193343[Sub-category],B83,Table28193343[Amount])</f>
        <v>0</v>
      </c>
      <c r="O83" s="12">
        <f t="shared" si="41"/>
        <v>0</v>
      </c>
      <c r="P83" s="13">
        <f t="shared" si="42"/>
        <v>0</v>
      </c>
      <c r="Q83" s="44">
        <f t="shared" si="43"/>
        <v>0</v>
      </c>
    </row>
    <row r="84" spans="1:17" x14ac:dyDescent="0.35">
      <c r="A84" s="28"/>
      <c r="B84" s="27" t="s">
        <v>59</v>
      </c>
      <c r="C84" s="29">
        <f>SUMIF(Table2819[Sub-category],B84,Table2819[Amount])</f>
        <v>0</v>
      </c>
      <c r="D84" s="28">
        <f>SUMIF(Table281945[Sub-category],B84,Table281945[Amount])</f>
        <v>0</v>
      </c>
      <c r="E84" s="28">
        <f>SUMIF(Table281946[Sub-category],B84,Table281946[Amount])</f>
        <v>0</v>
      </c>
      <c r="F84" s="28">
        <f>SUMIF(Table28194547[Sub-category],B84,Table28194547[Amount])</f>
        <v>0</v>
      </c>
      <c r="G84" s="28">
        <f>SUMIF(Table28193336[Sub-category],B84,Table28193336[Amount])</f>
        <v>0</v>
      </c>
      <c r="H84" s="28">
        <f>SUMIF(Table28193337[Sub-category],B84,Table28193337[Amount])</f>
        <v>0</v>
      </c>
      <c r="I84" s="28">
        <f>SUMIF(Table28193338[Sub-category],B84,Table28193338[Amount])</f>
        <v>0</v>
      </c>
      <c r="J84" s="28">
        <f>SUMIF(Table28193339[Sub-category],B84,Table28193339[Amount])</f>
        <v>0</v>
      </c>
      <c r="K84" s="28">
        <f>SUMIF(Table28193340[Sub-category],B84,Table28193340[Amount])</f>
        <v>0</v>
      </c>
      <c r="L84" s="28">
        <f>SUMIF(Table28193341[Sub-category],B84,Table28193341[Amount])</f>
        <v>0</v>
      </c>
      <c r="M84" s="28">
        <f>SUMIF(Table28193342[Sub-category],B84,Table28193342[Amount])</f>
        <v>0</v>
      </c>
      <c r="N84" s="28">
        <f>SUMIF(Table28193343[Sub-category],B84,Table28193343[Amount])</f>
        <v>0</v>
      </c>
      <c r="O84" s="12">
        <f t="shared" si="41"/>
        <v>0</v>
      </c>
      <c r="P84" s="13">
        <f t="shared" si="42"/>
        <v>0</v>
      </c>
      <c r="Q84" s="44">
        <f t="shared" si="43"/>
        <v>0</v>
      </c>
    </row>
    <row r="85" spans="1:17" x14ac:dyDescent="0.35">
      <c r="A85" s="28"/>
      <c r="B85" s="27" t="s">
        <v>82</v>
      </c>
      <c r="C85" s="29">
        <f>SUMIF(Table2819[Sub-category],B85,Table2819[Amount])</f>
        <v>0</v>
      </c>
      <c r="D85" s="28">
        <f>SUMIF(Table281945[Sub-category],B85,Table281945[Amount])</f>
        <v>0</v>
      </c>
      <c r="E85" s="28">
        <f>SUMIF(Table281946[Sub-category],B85,Table281946[Amount])</f>
        <v>0</v>
      </c>
      <c r="F85" s="28">
        <f>SUMIF(Table28194547[Sub-category],B85,Table28194547[Amount])</f>
        <v>0</v>
      </c>
      <c r="G85" s="28">
        <f>SUMIF(Table28193336[Sub-category],B85,Table28193336[Amount])</f>
        <v>0</v>
      </c>
      <c r="H85" s="28">
        <f>SUMIF(Table28193337[Sub-category],B85,Table28193337[Amount])</f>
        <v>0</v>
      </c>
      <c r="I85" s="28">
        <f>SUMIF(Table28193338[Sub-category],B85,Table28193338[Amount])</f>
        <v>0</v>
      </c>
      <c r="J85" s="28">
        <f>SUMIF(Table28193339[Sub-category],B85,Table28193339[Amount])</f>
        <v>0</v>
      </c>
      <c r="K85" s="28">
        <f>SUMIF(Table28193340[Sub-category],B85,Table28193340[Amount])</f>
        <v>0</v>
      </c>
      <c r="L85" s="28">
        <f>SUMIF(Table28193341[Sub-category],B85,Table28193341[Amount])</f>
        <v>0</v>
      </c>
      <c r="M85" s="28">
        <f>SUMIF(Table28193342[Sub-category],B85,Table28193342[Amount])</f>
        <v>0</v>
      </c>
      <c r="N85" s="28">
        <f>SUMIF(Table28193343[Sub-category],B85,Table28193343[Amount])</f>
        <v>0</v>
      </c>
      <c r="O85" s="12">
        <f t="shared" si="41"/>
        <v>0</v>
      </c>
      <c r="P85" s="13">
        <f t="shared" si="42"/>
        <v>0</v>
      </c>
      <c r="Q85" s="44">
        <f t="shared" si="43"/>
        <v>0</v>
      </c>
    </row>
    <row r="86" spans="1:17" x14ac:dyDescent="0.35">
      <c r="A86" s="12">
        <f>SUM(A81:A85)</f>
        <v>0</v>
      </c>
      <c r="B86" s="6" t="s">
        <v>98</v>
      </c>
      <c r="C86" s="12">
        <f>SUM(C81:C85)</f>
        <v>0</v>
      </c>
      <c r="D86" s="12">
        <f t="shared" ref="D86:N86" si="44">SUM(D81:D85)</f>
        <v>0</v>
      </c>
      <c r="E86" s="12">
        <f t="shared" si="44"/>
        <v>0</v>
      </c>
      <c r="F86" s="12">
        <f t="shared" si="44"/>
        <v>0</v>
      </c>
      <c r="G86" s="12">
        <f t="shared" si="44"/>
        <v>0</v>
      </c>
      <c r="H86" s="12">
        <f>SUM(H81:H85)</f>
        <v>0</v>
      </c>
      <c r="I86" s="12">
        <f t="shared" si="44"/>
        <v>0</v>
      </c>
      <c r="J86" s="12">
        <f t="shared" si="44"/>
        <v>0</v>
      </c>
      <c r="K86" s="12">
        <f t="shared" si="44"/>
        <v>0</v>
      </c>
      <c r="L86" s="12">
        <f t="shared" si="44"/>
        <v>0</v>
      </c>
      <c r="M86" s="12">
        <f t="shared" si="44"/>
        <v>0</v>
      </c>
      <c r="N86" s="12">
        <f t="shared" si="44"/>
        <v>0</v>
      </c>
      <c r="O86" s="12">
        <f t="shared" si="41"/>
        <v>0</v>
      </c>
      <c r="P86" s="13">
        <f t="shared" si="42"/>
        <v>0</v>
      </c>
      <c r="Q86" s="44">
        <f t="shared" si="43"/>
        <v>0</v>
      </c>
    </row>
    <row r="87" spans="1:17" s="27" customFormat="1" x14ac:dyDescent="0.35"/>
    <row r="88" spans="1:17" x14ac:dyDescent="0.35">
      <c r="A88" s="10" t="s">
        <v>40</v>
      </c>
      <c r="B88" s="10" t="s">
        <v>13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5">
      <c r="A89" s="28"/>
      <c r="B89" s="27" t="s">
        <v>60</v>
      </c>
      <c r="C89" s="29">
        <f>SUMIF(Table2819[Sub-category],B89,Table2819[Amount])</f>
        <v>0</v>
      </c>
      <c r="D89" s="28">
        <f>SUMIF(Table281945[Sub-category],B89,Table281945[Amount])</f>
        <v>0</v>
      </c>
      <c r="E89" s="28">
        <f>SUMIF(Table281946[Sub-category],B89,Table281946[Amount])</f>
        <v>0</v>
      </c>
      <c r="F89" s="28">
        <f>SUMIF(Table28194547[Sub-category],B89,Table28194547[Amount])</f>
        <v>0</v>
      </c>
      <c r="G89" s="28">
        <f>SUMIF(Table28193336[Sub-category],B89,Table28193336[Amount])</f>
        <v>0</v>
      </c>
      <c r="H89" s="28">
        <f>SUMIF(Table28193337[Sub-category],B89,Table28193337[Amount])</f>
        <v>0</v>
      </c>
      <c r="I89" s="28">
        <f>SUMIF(Table28193338[Sub-category],B89,Table28193338[Amount])</f>
        <v>0</v>
      </c>
      <c r="J89" s="28">
        <f>SUMIF(Table28193339[Sub-category],B89,Table28193339[Amount])</f>
        <v>0</v>
      </c>
      <c r="K89" s="28">
        <f>SUMIF(Table28193340[Sub-category],B89,Table28193340[Amount])</f>
        <v>0</v>
      </c>
      <c r="L89" s="28">
        <f>SUMIF(Table28193341[Sub-category],B89,Table28193341[Amount])</f>
        <v>0</v>
      </c>
      <c r="M89" s="28">
        <f>SUMIF(Table28193342[Sub-category],B89,Table28193342[Amount])</f>
        <v>0</v>
      </c>
      <c r="N89" s="28">
        <f>SUMIF(Table28193343[Sub-category],B89,Table28193343[Amount])</f>
        <v>0</v>
      </c>
      <c r="O89" s="12">
        <f t="shared" ref="O89:O93" si="45">SUM(C89:N89)</f>
        <v>0</v>
      </c>
      <c r="P89" s="13">
        <f t="shared" ref="P89:P93" si="46">O89/12</f>
        <v>0</v>
      </c>
      <c r="Q89" s="44">
        <f t="shared" ref="Q89:Q93" si="47">A89-P89</f>
        <v>0</v>
      </c>
    </row>
    <row r="90" spans="1:17" x14ac:dyDescent="0.35">
      <c r="A90" s="28"/>
      <c r="B90" s="27" t="s">
        <v>61</v>
      </c>
      <c r="C90" s="29">
        <f>SUMIF(Table2819[Sub-category],B90,Table2819[Amount])</f>
        <v>0</v>
      </c>
      <c r="D90" s="28">
        <f>SUMIF(Table281945[Sub-category],B90,Table281945[Amount])</f>
        <v>0</v>
      </c>
      <c r="E90" s="28">
        <f>SUMIF(Table281946[Sub-category],B90,Table281946[Amount])</f>
        <v>0</v>
      </c>
      <c r="F90" s="28">
        <f>SUMIF(Table28194547[Sub-category],B90,Table28194547[Amount])</f>
        <v>0</v>
      </c>
      <c r="G90" s="28">
        <f>SUMIF(Table28193336[Sub-category],B90,Table28193336[Amount])</f>
        <v>0</v>
      </c>
      <c r="H90" s="28">
        <f>SUMIF(Table28193337[Sub-category],B90,Table28193337[Amount])</f>
        <v>0</v>
      </c>
      <c r="I90" s="28">
        <f>SUMIF(Table28193338[Sub-category],B90,Table28193338[Amount])</f>
        <v>0</v>
      </c>
      <c r="J90" s="28">
        <f>SUMIF(Table28193339[Sub-category],B90,Table28193339[Amount])</f>
        <v>0</v>
      </c>
      <c r="K90" s="28">
        <f>SUMIF(Table28193340[Sub-category],B90,Table28193340[Amount])</f>
        <v>0</v>
      </c>
      <c r="L90" s="28">
        <f>SUMIF(Table28193341[Sub-category],B90,Table28193341[Amount])</f>
        <v>0</v>
      </c>
      <c r="M90" s="28">
        <f>SUMIF(Table28193342[Sub-category],B90,Table28193342[Amount])</f>
        <v>0</v>
      </c>
      <c r="N90" s="28">
        <f>SUMIF(Table28193343[Sub-category],B90,Table28193343[Amount])</f>
        <v>0</v>
      </c>
      <c r="O90" s="12">
        <f t="shared" si="45"/>
        <v>0</v>
      </c>
      <c r="P90" s="13">
        <f t="shared" si="46"/>
        <v>0</v>
      </c>
      <c r="Q90" s="44">
        <f t="shared" si="47"/>
        <v>0</v>
      </c>
    </row>
    <row r="91" spans="1:17" x14ac:dyDescent="0.35">
      <c r="A91" s="28"/>
      <c r="B91" s="27" t="s">
        <v>62</v>
      </c>
      <c r="C91" s="29">
        <f>SUMIF(Table2819[Sub-category],B91,Table2819[Amount])</f>
        <v>0</v>
      </c>
      <c r="D91" s="28">
        <f>SUMIF(Table281945[Sub-category],B91,Table281945[Amount])</f>
        <v>0</v>
      </c>
      <c r="E91" s="28">
        <f>SUMIF(Table281946[Sub-category],B91,Table281946[Amount])</f>
        <v>0</v>
      </c>
      <c r="F91" s="28">
        <f>SUMIF(Table28194547[Sub-category],B91,Table28194547[Amount])</f>
        <v>0</v>
      </c>
      <c r="G91" s="28">
        <f>SUMIF(Table28193336[Sub-category],B91,Table28193336[Amount])</f>
        <v>0</v>
      </c>
      <c r="H91" s="28">
        <f>SUMIF(Table28193337[Sub-category],B91,Table28193337[Amount])</f>
        <v>0</v>
      </c>
      <c r="I91" s="28">
        <f>SUMIF(Table28193338[Sub-category],B91,Table28193338[Amount])</f>
        <v>0</v>
      </c>
      <c r="J91" s="28">
        <f>SUMIF(Table28193339[Sub-category],B91,Table28193339[Amount])</f>
        <v>0</v>
      </c>
      <c r="K91" s="28">
        <f>SUMIF(Table28193340[Sub-category],B91,Table28193340[Amount])</f>
        <v>0</v>
      </c>
      <c r="L91" s="28">
        <f>SUMIF(Table28193341[Sub-category],B91,Table28193341[Amount])</f>
        <v>0</v>
      </c>
      <c r="M91" s="28">
        <f>SUMIF(Table28193342[Sub-category],B91,Table28193342[Amount])</f>
        <v>0</v>
      </c>
      <c r="N91" s="28">
        <f>SUMIF(Table28193343[Sub-category],B91,Table28193343[Amount])</f>
        <v>0</v>
      </c>
      <c r="O91" s="12">
        <f t="shared" si="45"/>
        <v>0</v>
      </c>
      <c r="P91" s="13">
        <f t="shared" si="46"/>
        <v>0</v>
      </c>
      <c r="Q91" s="44">
        <f t="shared" si="47"/>
        <v>0</v>
      </c>
    </row>
    <row r="92" spans="1:17" x14ac:dyDescent="0.35">
      <c r="A92" s="28"/>
      <c r="B92" s="27" t="s">
        <v>81</v>
      </c>
      <c r="C92" s="29">
        <f>SUMIF(Table2819[Sub-category],B92,Table2819[Amount])</f>
        <v>0</v>
      </c>
      <c r="D92" s="28">
        <f>SUMIF(Table281945[Sub-category],B92,Table281945[Amount])</f>
        <v>0</v>
      </c>
      <c r="E92" s="28">
        <f>SUMIF(Table281946[Sub-category],B92,Table281946[Amount])</f>
        <v>0</v>
      </c>
      <c r="F92" s="28">
        <f>SUMIF(Table28194547[Sub-category],B92,Table28194547[Amount])</f>
        <v>0</v>
      </c>
      <c r="G92" s="28">
        <f>SUMIF(Table28193336[Sub-category],B92,Table28193336[Amount])</f>
        <v>0</v>
      </c>
      <c r="H92" s="28">
        <f>SUMIF(Table28193337[Sub-category],B92,Table28193337[Amount])</f>
        <v>0</v>
      </c>
      <c r="I92" s="28">
        <f>SUMIF(Table28193338[Sub-category],B92,Table28193338[Amount])</f>
        <v>0</v>
      </c>
      <c r="J92" s="28">
        <f>SUMIF(Table28193339[Sub-category],B92,Table28193339[Amount])</f>
        <v>0</v>
      </c>
      <c r="K92" s="28">
        <f>SUMIF(Table28193340[Sub-category],B92,Table28193340[Amount])</f>
        <v>0</v>
      </c>
      <c r="L92" s="28">
        <f>SUMIF(Table28193341[Sub-category],B92,Table28193341[Amount])</f>
        <v>0</v>
      </c>
      <c r="M92" s="28">
        <f>SUMIF(Table28193342[Sub-category],B92,Table28193342[Amount])</f>
        <v>0</v>
      </c>
      <c r="N92" s="28">
        <f>SUMIF(Table28193343[Sub-category],B92,Table28193343[Amount])</f>
        <v>0</v>
      </c>
      <c r="O92" s="12">
        <f t="shared" si="45"/>
        <v>0</v>
      </c>
      <c r="P92" s="13">
        <f t="shared" si="46"/>
        <v>0</v>
      </c>
      <c r="Q92" s="44">
        <f t="shared" si="47"/>
        <v>0</v>
      </c>
    </row>
    <row r="93" spans="1:17" x14ac:dyDescent="0.35">
      <c r="A93" s="12">
        <f>SUM(A89:A92)</f>
        <v>0</v>
      </c>
      <c r="B93" s="6" t="s">
        <v>101</v>
      </c>
      <c r="C93" s="12">
        <f>SUM(C89:C92)</f>
        <v>0</v>
      </c>
      <c r="D93" s="12">
        <f t="shared" ref="D93:N93" si="48">SUM(D89:D92)</f>
        <v>0</v>
      </c>
      <c r="E93" s="12">
        <f t="shared" si="48"/>
        <v>0</v>
      </c>
      <c r="F93" s="12">
        <f t="shared" si="48"/>
        <v>0</v>
      </c>
      <c r="G93" s="12">
        <f t="shared" si="48"/>
        <v>0</v>
      </c>
      <c r="H93" s="12">
        <f t="shared" si="48"/>
        <v>0</v>
      </c>
      <c r="I93" s="12">
        <f t="shared" si="48"/>
        <v>0</v>
      </c>
      <c r="J93" s="12">
        <f t="shared" si="48"/>
        <v>0</v>
      </c>
      <c r="K93" s="12">
        <f t="shared" si="48"/>
        <v>0</v>
      </c>
      <c r="L93" s="12">
        <f t="shared" si="48"/>
        <v>0</v>
      </c>
      <c r="M93" s="12">
        <f t="shared" si="48"/>
        <v>0</v>
      </c>
      <c r="N93" s="12">
        <f t="shared" si="48"/>
        <v>0</v>
      </c>
      <c r="O93" s="12">
        <f t="shared" si="45"/>
        <v>0</v>
      </c>
      <c r="P93" s="13">
        <f t="shared" si="46"/>
        <v>0</v>
      </c>
      <c r="Q93" s="44">
        <f t="shared" si="47"/>
        <v>0</v>
      </c>
    </row>
    <row r="94" spans="1:17" s="27" customFormat="1" x14ac:dyDescent="0.35"/>
    <row r="95" spans="1:17" x14ac:dyDescent="0.35">
      <c r="A95" s="10" t="s">
        <v>40</v>
      </c>
      <c r="B95" s="10" t="s">
        <v>7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5">
      <c r="A96" s="28"/>
      <c r="B96" s="27" t="s">
        <v>86</v>
      </c>
      <c r="C96" s="29">
        <f>SUMIF(Table2819[Sub-category],B96,Table2819[Amount])</f>
        <v>0</v>
      </c>
      <c r="D96" s="28">
        <f>SUMIF(Table281945[Sub-category],B96,Table281945[Amount])</f>
        <v>0</v>
      </c>
      <c r="E96" s="28">
        <f>SUMIF(Table281946[Sub-category],B96,Table281946[Amount])</f>
        <v>0</v>
      </c>
      <c r="F96" s="28">
        <f>SUMIF(Table28194547[Sub-category],B96,Table28194547[Amount])</f>
        <v>0</v>
      </c>
      <c r="G96" s="28">
        <f>SUMIF(Table28193336[Sub-category],B96,Table28193336[Amount])</f>
        <v>0</v>
      </c>
      <c r="H96" s="28">
        <f>SUMIF(Table28193337[Sub-category],B96,Table28193337[Amount])</f>
        <v>0</v>
      </c>
      <c r="I96" s="28">
        <f>SUMIF(Table28193338[Sub-category],B96,Table28193338[Amount])</f>
        <v>0</v>
      </c>
      <c r="J96" s="28">
        <f>SUMIF(Table28193339[Sub-category],B96,Table28193339[Amount])</f>
        <v>0</v>
      </c>
      <c r="K96" s="28">
        <f>SUMIF(Table28193340[Sub-category],B96,Table28193340[Amount])</f>
        <v>0</v>
      </c>
      <c r="L96" s="28">
        <f>SUMIF(Table28193341[Sub-category],B96,Table28193341[Amount])</f>
        <v>0</v>
      </c>
      <c r="M96" s="28">
        <f>SUMIF(Table28193342[Sub-category],B96,Table28193342[Amount])</f>
        <v>0</v>
      </c>
      <c r="N96" s="28">
        <f>SUMIF(Table28193343[Sub-category],B96,Table28193343[Amount])</f>
        <v>0</v>
      </c>
      <c r="O96" s="12">
        <f t="shared" ref="O96:O103" si="49">SUM(C96:N96)</f>
        <v>0</v>
      </c>
      <c r="P96" s="13">
        <f t="shared" ref="P96:P103" si="50">O96/12</f>
        <v>0</v>
      </c>
      <c r="Q96" s="44">
        <f t="shared" ref="Q96:Q103" si="51">A96-P96</f>
        <v>0</v>
      </c>
    </row>
    <row r="97" spans="1:17" x14ac:dyDescent="0.35">
      <c r="A97" s="28"/>
      <c r="B97" s="27" t="s">
        <v>87</v>
      </c>
      <c r="C97" s="29">
        <f>SUMIF(Table2819[Sub-category],B97,Table2819[Amount])</f>
        <v>0</v>
      </c>
      <c r="D97" s="28">
        <f>SUMIF(Table281945[Sub-category],B97,Table281945[Amount])</f>
        <v>0</v>
      </c>
      <c r="E97" s="28">
        <f>SUMIF(Table281946[Sub-category],B97,Table281946[Amount])</f>
        <v>0</v>
      </c>
      <c r="F97" s="28">
        <f>SUMIF(Table28194547[Sub-category],B97,Table28194547[Amount])</f>
        <v>0</v>
      </c>
      <c r="G97" s="28">
        <f>SUMIF(Table28193336[Sub-category],B97,Table28193336[Amount])</f>
        <v>0</v>
      </c>
      <c r="H97" s="28">
        <f>SUMIF(Table28193337[Sub-category],B97,Table28193337[Amount])</f>
        <v>0</v>
      </c>
      <c r="I97" s="28">
        <f>SUMIF(Table28193338[Sub-category],B97,Table28193338[Amount])</f>
        <v>0</v>
      </c>
      <c r="J97" s="28">
        <f>SUMIF(Table28193339[Sub-category],B97,Table28193339[Amount])</f>
        <v>0</v>
      </c>
      <c r="K97" s="28">
        <f>SUMIF(Table28193340[Sub-category],B97,Table28193340[Amount])</f>
        <v>0</v>
      </c>
      <c r="L97" s="28">
        <f>SUMIF(Table28193341[Sub-category],B97,Table28193341[Amount])</f>
        <v>0</v>
      </c>
      <c r="M97" s="28">
        <f>SUMIF(Table28193342[Sub-category],B97,Table28193342[Amount])</f>
        <v>0</v>
      </c>
      <c r="N97" s="28">
        <f>SUMIF(Table28193343[Sub-category],B97,Table28193343[Amount])</f>
        <v>0</v>
      </c>
      <c r="O97" s="12">
        <f t="shared" si="49"/>
        <v>0</v>
      </c>
      <c r="P97" s="13">
        <f t="shared" si="50"/>
        <v>0</v>
      </c>
      <c r="Q97" s="44">
        <f t="shared" si="51"/>
        <v>0</v>
      </c>
    </row>
    <row r="98" spans="1:17" x14ac:dyDescent="0.35">
      <c r="A98" s="28"/>
      <c r="B98" s="27" t="s">
        <v>88</v>
      </c>
      <c r="C98" s="29">
        <f>SUMIF(Table2819[Sub-category],B98,Table2819[Amount])</f>
        <v>0</v>
      </c>
      <c r="D98" s="28">
        <f>SUMIF(Table281945[Sub-category],B98,Table281945[Amount])</f>
        <v>0</v>
      </c>
      <c r="E98" s="28">
        <f>SUMIF(Table281946[Sub-category],B98,Table281946[Amount])</f>
        <v>0</v>
      </c>
      <c r="F98" s="28">
        <f>SUMIF(Table28194547[Sub-category],B98,Table28194547[Amount])</f>
        <v>0</v>
      </c>
      <c r="G98" s="28">
        <f>SUMIF(Table28193336[Sub-category],B98,Table28193336[Amount])</f>
        <v>0</v>
      </c>
      <c r="H98" s="28">
        <f>SUMIF(Table28193337[Sub-category],B98,Table28193337[Amount])</f>
        <v>0</v>
      </c>
      <c r="I98" s="28">
        <f>SUMIF(Table28193338[Sub-category],B98,Table28193338[Amount])</f>
        <v>0</v>
      </c>
      <c r="J98" s="28">
        <f>SUMIF(Table28193339[Sub-category],B98,Table28193339[Amount])</f>
        <v>0</v>
      </c>
      <c r="K98" s="28">
        <f>SUMIF(Table28193340[Sub-category],B98,Table28193340[Amount])</f>
        <v>0</v>
      </c>
      <c r="L98" s="28">
        <f>SUMIF(Table28193341[Sub-category],B98,Table28193341[Amount])</f>
        <v>0</v>
      </c>
      <c r="M98" s="28">
        <f>SUMIF(Table28193342[Sub-category],B98,Table28193342[Amount])</f>
        <v>0</v>
      </c>
      <c r="N98" s="28">
        <f>SUMIF(Table28193343[Sub-category],B98,Table28193343[Amount])</f>
        <v>0</v>
      </c>
      <c r="O98" s="12">
        <f t="shared" si="49"/>
        <v>0</v>
      </c>
      <c r="P98" s="13">
        <f t="shared" si="50"/>
        <v>0</v>
      </c>
      <c r="Q98" s="44">
        <f t="shared" si="51"/>
        <v>0</v>
      </c>
    </row>
    <row r="99" spans="1:17" x14ac:dyDescent="0.35">
      <c r="A99" s="28"/>
      <c r="B99" s="27" t="s">
        <v>89</v>
      </c>
      <c r="C99" s="29">
        <f>SUMIF(Table2819[Sub-category],B99,Table2819[Amount])</f>
        <v>0</v>
      </c>
      <c r="D99" s="28">
        <f>SUMIF(Table281945[Sub-category],B99,Table281945[Amount])</f>
        <v>0</v>
      </c>
      <c r="E99" s="28">
        <f>SUMIF(Table281946[Sub-category],B99,Table281946[Amount])</f>
        <v>0</v>
      </c>
      <c r="F99" s="28">
        <f>SUMIF(Table28194547[Sub-category],B99,Table28194547[Amount])</f>
        <v>0</v>
      </c>
      <c r="G99" s="28">
        <f>SUMIF(Table28193336[Sub-category],B99,Table28193336[Amount])</f>
        <v>0</v>
      </c>
      <c r="H99" s="28">
        <f>SUMIF(Table28193337[Sub-category],B99,Table28193337[Amount])</f>
        <v>0</v>
      </c>
      <c r="I99" s="28">
        <f>SUMIF(Table28193338[Sub-category],B99,Table28193338[Amount])</f>
        <v>0</v>
      </c>
      <c r="J99" s="28">
        <f>SUMIF(Table28193339[Sub-category],B99,Table28193339[Amount])</f>
        <v>0</v>
      </c>
      <c r="K99" s="28">
        <f>SUMIF(Table28193340[Sub-category],B99,Table28193340[Amount])</f>
        <v>0</v>
      </c>
      <c r="L99" s="28">
        <f>SUMIF(Table28193341[Sub-category],B99,Table28193341[Amount])</f>
        <v>0</v>
      </c>
      <c r="M99" s="28">
        <f>SUMIF(Table28193342[Sub-category],B99,Table28193342[Amount])</f>
        <v>0</v>
      </c>
      <c r="N99" s="28">
        <f>SUMIF(Table28193343[Sub-category],B99,Table28193343[Amount])</f>
        <v>0</v>
      </c>
      <c r="O99" s="12">
        <f t="shared" si="49"/>
        <v>0</v>
      </c>
      <c r="P99" s="13">
        <f t="shared" si="50"/>
        <v>0</v>
      </c>
      <c r="Q99" s="44">
        <f t="shared" si="51"/>
        <v>0</v>
      </c>
    </row>
    <row r="100" spans="1:17" x14ac:dyDescent="0.35">
      <c r="A100" s="28"/>
      <c r="B100" s="27" t="s">
        <v>63</v>
      </c>
      <c r="C100" s="29">
        <f>SUMIF(Table2819[Sub-category],B100,Table2819[Amount])</f>
        <v>0</v>
      </c>
      <c r="D100" s="28">
        <f>SUMIF(Table281945[Sub-category],B100,Table281945[Amount])</f>
        <v>0</v>
      </c>
      <c r="E100" s="28">
        <f>SUMIF(Table281946[Sub-category],B100,Table281946[Amount])</f>
        <v>0</v>
      </c>
      <c r="F100" s="28">
        <f>SUMIF(Table28194547[Sub-category],B100,Table28194547[Amount])</f>
        <v>0</v>
      </c>
      <c r="G100" s="28">
        <f>SUMIF(Table28193336[Sub-category],B100,Table28193336[Amount])</f>
        <v>0</v>
      </c>
      <c r="H100" s="28">
        <f>SUMIF(Table28193337[Sub-category],B100,Table28193337[Amount])</f>
        <v>0</v>
      </c>
      <c r="I100" s="28">
        <f>SUMIF(Table28193338[Sub-category],B100,Table28193338[Amount])</f>
        <v>0</v>
      </c>
      <c r="J100" s="28">
        <f>SUMIF(Table28193339[Sub-category],B100,Table28193339[Amount])</f>
        <v>0</v>
      </c>
      <c r="K100" s="28">
        <f>SUMIF(Table28193340[Sub-category],B100,Table28193340[Amount])</f>
        <v>0</v>
      </c>
      <c r="L100" s="28">
        <f>SUMIF(Table28193341[Sub-category],B100,Table28193341[Amount])</f>
        <v>0</v>
      </c>
      <c r="M100" s="28">
        <f>SUMIF(Table28193342[Sub-category],B100,Table28193342[Amount])</f>
        <v>0</v>
      </c>
      <c r="N100" s="28">
        <f>SUMIF(Table28193343[Sub-category],B100,Table28193343[Amount])</f>
        <v>0</v>
      </c>
      <c r="O100" s="12">
        <f t="shared" si="49"/>
        <v>0</v>
      </c>
      <c r="P100" s="13">
        <f t="shared" si="50"/>
        <v>0</v>
      </c>
      <c r="Q100" s="44">
        <f t="shared" si="51"/>
        <v>0</v>
      </c>
    </row>
    <row r="101" spans="1:17" x14ac:dyDescent="0.35">
      <c r="A101" s="28"/>
      <c r="B101" s="27" t="s">
        <v>90</v>
      </c>
      <c r="C101" s="29">
        <f>SUMIF(Table2819[Sub-category],B101,Table2819[Amount])</f>
        <v>0</v>
      </c>
      <c r="D101" s="28">
        <f>SUMIF(Table281945[Sub-category],B101,Table281945[Amount])</f>
        <v>0</v>
      </c>
      <c r="E101" s="28">
        <f>SUMIF(Table281946[Sub-category],B101,Table281946[Amount])</f>
        <v>0</v>
      </c>
      <c r="F101" s="28">
        <f>SUMIF(Table28194547[Sub-category],B101,Table28194547[Amount])</f>
        <v>0</v>
      </c>
      <c r="G101" s="28">
        <f>SUMIF(Table28193336[Sub-category],B101,Table28193336[Amount])</f>
        <v>0</v>
      </c>
      <c r="H101" s="28">
        <f>SUMIF(Table28193337[Sub-category],B101,Table28193337[Amount])</f>
        <v>0</v>
      </c>
      <c r="I101" s="28">
        <f>SUMIF(Table28193338[Sub-category],B101,Table28193338[Amount])</f>
        <v>0</v>
      </c>
      <c r="J101" s="28">
        <f>SUMIF(Table28193339[Sub-category],B101,Table28193339[Amount])</f>
        <v>0</v>
      </c>
      <c r="K101" s="28">
        <f>SUMIF(Table28193340[Sub-category],B101,Table28193340[Amount])</f>
        <v>0</v>
      </c>
      <c r="L101" s="28">
        <f>SUMIF(Table28193341[Sub-category],B101,Table28193341[Amount])</f>
        <v>0</v>
      </c>
      <c r="M101" s="28">
        <f>SUMIF(Table28193342[Sub-category],B101,Table28193342[Amount])</f>
        <v>0</v>
      </c>
      <c r="N101" s="28">
        <f>SUMIF(Table28193343[Sub-category],B101,Table28193343[Amount])</f>
        <v>0</v>
      </c>
      <c r="O101" s="12">
        <f t="shared" si="49"/>
        <v>0</v>
      </c>
      <c r="P101" s="13">
        <f t="shared" si="50"/>
        <v>0</v>
      </c>
      <c r="Q101" s="44">
        <f t="shared" si="51"/>
        <v>0</v>
      </c>
    </row>
    <row r="102" spans="1:17" x14ac:dyDescent="0.35">
      <c r="A102" s="28"/>
      <c r="B102" s="27" t="s">
        <v>91</v>
      </c>
      <c r="C102" s="29">
        <f>SUMIF(Table2819[Sub-category],B102,Table2819[Amount])</f>
        <v>0</v>
      </c>
      <c r="D102" s="28">
        <f>SUMIF(Table281945[Sub-category],B102,Table281945[Amount])</f>
        <v>0</v>
      </c>
      <c r="E102" s="28">
        <f>SUMIF(Table281946[Sub-category],B102,Table281946[Amount])</f>
        <v>0</v>
      </c>
      <c r="F102" s="28">
        <f>SUMIF(Table28194547[Sub-category],B102,Table28194547[Amount])</f>
        <v>0</v>
      </c>
      <c r="G102" s="28">
        <f>SUMIF(Table28193336[Sub-category],B102,Table28193336[Amount])</f>
        <v>0</v>
      </c>
      <c r="H102" s="28">
        <f>SUMIF(Table28193337[Sub-category],B102,Table28193337[Amount])</f>
        <v>0</v>
      </c>
      <c r="I102" s="28">
        <f>SUMIF(Table28193338[Sub-category],B102,Table28193338[Amount])</f>
        <v>0</v>
      </c>
      <c r="J102" s="28">
        <f>SUMIF(Table28193339[Sub-category],B102,Table28193339[Amount])</f>
        <v>0</v>
      </c>
      <c r="K102" s="28">
        <f>SUMIF(Table28193340[Sub-category],B102,Table28193340[Amount])</f>
        <v>0</v>
      </c>
      <c r="L102" s="28">
        <f>SUMIF(Table28193341[Sub-category],B102,Table28193341[Amount])</f>
        <v>0</v>
      </c>
      <c r="M102" s="28">
        <f>SUMIF(Table28193342[Sub-category],B102,Table28193342[Amount])</f>
        <v>0</v>
      </c>
      <c r="N102" s="28">
        <f>SUMIF(Table28193343[Sub-category],B102,Table28193343[Amount])</f>
        <v>0</v>
      </c>
      <c r="O102" s="12">
        <f t="shared" si="49"/>
        <v>0</v>
      </c>
      <c r="P102" s="13">
        <f t="shared" si="50"/>
        <v>0</v>
      </c>
      <c r="Q102" s="44">
        <f t="shared" si="51"/>
        <v>0</v>
      </c>
    </row>
    <row r="103" spans="1:17" x14ac:dyDescent="0.35">
      <c r="A103" s="28"/>
      <c r="B103" s="27" t="s">
        <v>64</v>
      </c>
      <c r="C103" s="29">
        <f>SUMIF(Table2819[Sub-category],B103,Table2819[Amount])</f>
        <v>0</v>
      </c>
      <c r="D103" s="28">
        <f>SUMIF(Table281945[Sub-category],B103,Table281945[Amount])</f>
        <v>0</v>
      </c>
      <c r="E103" s="28">
        <f>SUMIF(Table281946[Sub-category],B103,Table281946[Amount])</f>
        <v>0</v>
      </c>
      <c r="F103" s="28">
        <f>SUMIF(Table28194547[Sub-category],B103,Table28194547[Amount])</f>
        <v>0</v>
      </c>
      <c r="G103" s="28">
        <f>SUMIF(Table28193336[Sub-category],B103,Table28193336[Amount])</f>
        <v>0</v>
      </c>
      <c r="H103" s="28">
        <f>SUMIF(Table28193337[Sub-category],B103,Table28193337[Amount])</f>
        <v>0</v>
      </c>
      <c r="I103" s="28">
        <f>SUMIF(Table28193338[Sub-category],B103,Table28193338[Amount])</f>
        <v>0</v>
      </c>
      <c r="J103" s="28">
        <f>SUMIF(Table28193339[Sub-category],B103,Table28193339[Amount])</f>
        <v>0</v>
      </c>
      <c r="K103" s="28">
        <f>SUMIF(Table28193340[Sub-category],B103,Table28193340[Amount])</f>
        <v>0</v>
      </c>
      <c r="L103" s="28">
        <f>SUMIF(Table28193341[Sub-category],B103,Table28193341[Amount])</f>
        <v>0</v>
      </c>
      <c r="M103" s="28">
        <f>SUMIF(Table28193342[Sub-category],B103,Table28193342[Amount])</f>
        <v>0</v>
      </c>
      <c r="N103" s="28">
        <f>SUMIF(Table28193343[Sub-category],B103,Table28193343[Amount])</f>
        <v>0</v>
      </c>
      <c r="O103" s="12">
        <f t="shared" si="49"/>
        <v>0</v>
      </c>
      <c r="P103" s="13">
        <f t="shared" si="50"/>
        <v>0</v>
      </c>
      <c r="Q103" s="44">
        <f t="shared" si="51"/>
        <v>0</v>
      </c>
    </row>
    <row r="104" spans="1:17" x14ac:dyDescent="0.35">
      <c r="A104" s="12">
        <f>SUM(A96:A103)</f>
        <v>0</v>
      </c>
      <c r="B104" s="6" t="s">
        <v>102</v>
      </c>
      <c r="C104" s="12">
        <f t="shared" ref="C104:N104" si="52">SUM(C96:C103)</f>
        <v>0</v>
      </c>
      <c r="D104" s="12">
        <f t="shared" si="52"/>
        <v>0</v>
      </c>
      <c r="E104" s="12">
        <f t="shared" si="52"/>
        <v>0</v>
      </c>
      <c r="F104" s="12">
        <f t="shared" si="52"/>
        <v>0</v>
      </c>
      <c r="G104" s="12">
        <f t="shared" si="52"/>
        <v>0</v>
      </c>
      <c r="H104" s="12">
        <f t="shared" si="52"/>
        <v>0</v>
      </c>
      <c r="I104" s="12">
        <f t="shared" si="52"/>
        <v>0</v>
      </c>
      <c r="J104" s="12">
        <f t="shared" si="52"/>
        <v>0</v>
      </c>
      <c r="K104" s="12">
        <f t="shared" si="52"/>
        <v>0</v>
      </c>
      <c r="L104" s="12">
        <f t="shared" si="52"/>
        <v>0</v>
      </c>
      <c r="M104" s="12">
        <f t="shared" si="52"/>
        <v>0</v>
      </c>
      <c r="N104" s="12">
        <f t="shared" si="52"/>
        <v>0</v>
      </c>
      <c r="O104" s="12">
        <f t="shared" ref="O104" si="53">SUM(C104:N104)</f>
        <v>0</v>
      </c>
      <c r="P104" s="13">
        <f t="shared" ref="P104" si="54">O104/12</f>
        <v>0</v>
      </c>
      <c r="Q104" s="44">
        <f>A104-P104</f>
        <v>0</v>
      </c>
    </row>
    <row r="105" spans="1:17" s="27" customFormat="1" x14ac:dyDescent="0.35"/>
    <row r="106" spans="1:17" x14ac:dyDescent="0.35">
      <c r="A106" s="15">
        <f>A19+A35+A48+A60+A72+A78+A86+A93+A104</f>
        <v>0</v>
      </c>
      <c r="B106" s="6" t="s">
        <v>104</v>
      </c>
      <c r="C106" s="15">
        <f t="shared" ref="C106:N106" si="55">C19+C35+C48+C60+C72+C78+C86+C93+C104</f>
        <v>0</v>
      </c>
      <c r="D106" s="15">
        <f t="shared" si="55"/>
        <v>0</v>
      </c>
      <c r="E106" s="15">
        <f t="shared" si="55"/>
        <v>0</v>
      </c>
      <c r="F106" s="15">
        <f t="shared" si="55"/>
        <v>0</v>
      </c>
      <c r="G106" s="15">
        <f t="shared" si="55"/>
        <v>0</v>
      </c>
      <c r="H106" s="15">
        <f t="shared" si="55"/>
        <v>0</v>
      </c>
      <c r="I106" s="15">
        <f t="shared" si="55"/>
        <v>0</v>
      </c>
      <c r="J106" s="15">
        <f t="shared" si="55"/>
        <v>0</v>
      </c>
      <c r="K106" s="15">
        <f t="shared" si="55"/>
        <v>0</v>
      </c>
      <c r="L106" s="15">
        <f t="shared" si="55"/>
        <v>0</v>
      </c>
      <c r="M106" s="15">
        <f t="shared" si="55"/>
        <v>0</v>
      </c>
      <c r="N106" s="15">
        <f t="shared" si="55"/>
        <v>0</v>
      </c>
      <c r="O106" s="12">
        <f t="shared" ref="O106:O107" si="56">SUM(C106:N106)</f>
        <v>0</v>
      </c>
      <c r="P106" s="13">
        <f t="shared" ref="P106" si="57">O106/12</f>
        <v>0</v>
      </c>
      <c r="Q106" s="44">
        <f t="shared" ref="Q106" si="58">A106-P106</f>
        <v>0</v>
      </c>
    </row>
    <row r="107" spans="1:17" x14ac:dyDescent="0.35">
      <c r="A107" s="16"/>
      <c r="B107" s="16" t="s">
        <v>105</v>
      </c>
      <c r="C107" s="17">
        <f t="shared" ref="C107:N107" si="59">C4-C106</f>
        <v>0</v>
      </c>
      <c r="D107" s="17">
        <f t="shared" si="59"/>
        <v>0</v>
      </c>
      <c r="E107" s="17">
        <f t="shared" si="59"/>
        <v>0</v>
      </c>
      <c r="F107" s="17">
        <f t="shared" si="59"/>
        <v>0</v>
      </c>
      <c r="G107" s="17">
        <f t="shared" si="59"/>
        <v>0</v>
      </c>
      <c r="H107" s="17">
        <f t="shared" si="59"/>
        <v>0</v>
      </c>
      <c r="I107" s="17">
        <f t="shared" si="59"/>
        <v>0</v>
      </c>
      <c r="J107" s="17">
        <f t="shared" si="59"/>
        <v>0</v>
      </c>
      <c r="K107" s="17">
        <f t="shared" si="59"/>
        <v>0</v>
      </c>
      <c r="L107" s="17">
        <f t="shared" si="59"/>
        <v>0</v>
      </c>
      <c r="M107" s="17">
        <f t="shared" si="59"/>
        <v>0</v>
      </c>
      <c r="N107" s="17">
        <f t="shared" si="59"/>
        <v>0</v>
      </c>
      <c r="O107" s="18">
        <f t="shared" si="56"/>
        <v>0</v>
      </c>
      <c r="P107" s="16"/>
      <c r="Q107" s="16"/>
    </row>
    <row r="108" spans="1:17" s="27" customFormat="1" x14ac:dyDescent="0.35"/>
    <row r="109" spans="1:17" x14ac:dyDescent="0.3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4" t="s">
        <v>128</v>
      </c>
      <c r="Q109" s="24" t="s">
        <v>135</v>
      </c>
    </row>
    <row r="110" spans="1:17" x14ac:dyDescent="0.3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4" t="s">
        <v>130</v>
      </c>
      <c r="Q110" s="25">
        <f>P106*3</f>
        <v>0</v>
      </c>
    </row>
    <row r="111" spans="1:17" x14ac:dyDescent="0.3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4" t="s">
        <v>131</v>
      </c>
      <c r="Q111" s="25">
        <f>P106*6</f>
        <v>0</v>
      </c>
    </row>
    <row r="112" spans="1:17" x14ac:dyDescent="0.3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4" t="s">
        <v>132</v>
      </c>
      <c r="Q112" s="25">
        <f>P106*9</f>
        <v>0</v>
      </c>
    </row>
    <row r="113" spans="1:17" x14ac:dyDescent="0.3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4" t="s">
        <v>133</v>
      </c>
      <c r="Q113" s="25">
        <f>P106*12</f>
        <v>0</v>
      </c>
    </row>
    <row r="114" spans="1:17" x14ac:dyDescent="0.3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4" t="s">
        <v>134</v>
      </c>
      <c r="Q114" s="25">
        <f>P106*18</f>
        <v>0</v>
      </c>
    </row>
    <row r="115" spans="1:17" s="27" customFormat="1" x14ac:dyDescent="0.35"/>
    <row r="116" spans="1:17" s="27" customFormat="1" x14ac:dyDescent="0.35"/>
    <row r="117" spans="1:17" s="27" customFormat="1" x14ac:dyDescent="0.35"/>
    <row r="118" spans="1:17" s="27" customFormat="1" x14ac:dyDescent="0.35"/>
    <row r="119" spans="1:17" s="27" customFormat="1" x14ac:dyDescent="0.35"/>
    <row r="120" spans="1:17" s="27" customFormat="1" x14ac:dyDescent="0.35"/>
    <row r="121" spans="1:17" s="27" customFormat="1" x14ac:dyDescent="0.35"/>
    <row r="122" spans="1:17" s="27" customFormat="1" x14ac:dyDescent="0.35"/>
    <row r="123" spans="1:17" s="27" customFormat="1" x14ac:dyDescent="0.35"/>
    <row r="124" spans="1:17" s="27" customFormat="1" x14ac:dyDescent="0.35"/>
    <row r="125" spans="1:17" s="27" customFormat="1" x14ac:dyDescent="0.35"/>
    <row r="126" spans="1:17" s="27" customFormat="1" x14ac:dyDescent="0.35"/>
    <row r="127" spans="1:17" s="27" customFormat="1" x14ac:dyDescent="0.35"/>
    <row r="128" spans="1:17" s="27" customFormat="1" x14ac:dyDescent="0.35"/>
    <row r="129" s="27" customFormat="1" x14ac:dyDescent="0.35"/>
    <row r="130" s="27" customFormat="1" x14ac:dyDescent="0.35"/>
    <row r="131" s="27" customFormat="1" x14ac:dyDescent="0.35"/>
    <row r="132" s="27" customFormat="1" x14ac:dyDescent="0.35"/>
    <row r="133" s="27" customFormat="1" x14ac:dyDescent="0.35"/>
    <row r="134" s="27" customFormat="1" x14ac:dyDescent="0.35"/>
    <row r="135" s="27" customFormat="1" x14ac:dyDescent="0.35"/>
    <row r="136" s="27" customFormat="1" x14ac:dyDescent="0.35"/>
    <row r="137" s="27" customFormat="1" x14ac:dyDescent="0.35"/>
    <row r="138" s="27" customFormat="1" x14ac:dyDescent="0.35"/>
    <row r="139" s="27" customFormat="1" x14ac:dyDescent="0.35"/>
    <row r="140" s="27" customFormat="1" x14ac:dyDescent="0.35"/>
    <row r="141" s="27" customFormat="1" x14ac:dyDescent="0.35"/>
    <row r="142" s="27" customFormat="1" x14ac:dyDescent="0.35"/>
    <row r="143" s="27" customFormat="1" x14ac:dyDescent="0.35"/>
    <row r="144" s="27" customFormat="1" x14ac:dyDescent="0.35"/>
    <row r="145" s="27" customFormat="1" x14ac:dyDescent="0.35"/>
    <row r="146" s="27" customFormat="1" x14ac:dyDescent="0.35"/>
    <row r="147" s="27" customFormat="1" x14ac:dyDescent="0.35"/>
    <row r="148" s="27" customFormat="1" x14ac:dyDescent="0.35"/>
    <row r="149" s="27" customFormat="1" x14ac:dyDescent="0.35"/>
    <row r="150" s="27" customFormat="1" x14ac:dyDescent="0.35"/>
    <row r="151" s="27" customFormat="1" x14ac:dyDescent="0.35"/>
    <row r="152" s="27" customFormat="1" x14ac:dyDescent="0.35"/>
    <row r="153" s="27" customFormat="1" x14ac:dyDescent="0.35"/>
    <row r="154" s="27" customFormat="1" x14ac:dyDescent="0.35"/>
    <row r="155" s="27" customFormat="1" x14ac:dyDescent="0.35"/>
    <row r="156" s="27" customFormat="1" x14ac:dyDescent="0.35"/>
    <row r="157" s="27" customFormat="1" x14ac:dyDescent="0.35"/>
    <row r="158" s="27" customFormat="1" x14ac:dyDescent="0.35"/>
    <row r="159" s="27" customFormat="1" x14ac:dyDescent="0.35"/>
    <row r="160" s="27" customFormat="1" x14ac:dyDescent="0.35"/>
    <row r="161" s="27" customFormat="1" x14ac:dyDescent="0.35"/>
    <row r="162" s="27" customFormat="1" x14ac:dyDescent="0.35"/>
    <row r="163" s="27" customFormat="1" x14ac:dyDescent="0.35"/>
    <row r="164" s="27" customFormat="1" x14ac:dyDescent="0.35"/>
    <row r="165" s="27" customFormat="1" x14ac:dyDescent="0.35"/>
    <row r="166" s="27" customFormat="1" x14ac:dyDescent="0.35"/>
    <row r="167" s="27" customFormat="1" x14ac:dyDescent="0.35"/>
    <row r="168" s="27" customFormat="1" x14ac:dyDescent="0.35"/>
    <row r="169" s="27" customFormat="1" x14ac:dyDescent="0.35"/>
    <row r="170" s="27" customFormat="1" x14ac:dyDescent="0.35"/>
    <row r="171" s="27" customFormat="1" x14ac:dyDescent="0.35"/>
    <row r="172" s="27" customFormat="1" x14ac:dyDescent="0.35"/>
    <row r="173" s="27" customFormat="1" x14ac:dyDescent="0.35"/>
    <row r="174" s="27" customFormat="1" x14ac:dyDescent="0.35"/>
    <row r="175" s="27" customFormat="1" x14ac:dyDescent="0.35"/>
    <row r="176" s="27" customFormat="1" x14ac:dyDescent="0.35"/>
    <row r="177" s="27" customFormat="1" x14ac:dyDescent="0.35"/>
    <row r="178" s="27" customFormat="1" x14ac:dyDescent="0.35"/>
    <row r="179" s="27" customFormat="1" x14ac:dyDescent="0.35"/>
    <row r="180" s="27" customFormat="1" x14ac:dyDescent="0.35"/>
    <row r="181" s="27" customFormat="1" x14ac:dyDescent="0.35"/>
    <row r="182" s="27" customFormat="1" x14ac:dyDescent="0.35"/>
    <row r="183" s="27" customFormat="1" x14ac:dyDescent="0.35"/>
    <row r="184" s="27" customFormat="1" x14ac:dyDescent="0.35"/>
    <row r="185" s="27" customFormat="1" x14ac:dyDescent="0.35"/>
    <row r="186" s="27" customFormat="1" x14ac:dyDescent="0.35"/>
    <row r="187" s="27" customFormat="1" x14ac:dyDescent="0.35"/>
    <row r="188" s="27" customFormat="1" x14ac:dyDescent="0.35"/>
    <row r="189" s="27" customFormat="1" x14ac:dyDescent="0.35"/>
    <row r="190" s="27" customFormat="1" x14ac:dyDescent="0.35"/>
    <row r="191" s="27" customFormat="1" x14ac:dyDescent="0.35"/>
    <row r="192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="27" customFormat="1" x14ac:dyDescent="0.35"/>
    <row r="242" s="27" customFormat="1" x14ac:dyDescent="0.35"/>
    <row r="243" s="27" customFormat="1" x14ac:dyDescent="0.35"/>
    <row r="244" s="27" customFormat="1" x14ac:dyDescent="0.35"/>
    <row r="245" s="27" customFormat="1" x14ac:dyDescent="0.35"/>
    <row r="246" s="27" customFormat="1" x14ac:dyDescent="0.35"/>
    <row r="247" s="27" customFormat="1" x14ac:dyDescent="0.35"/>
    <row r="248" s="27" customFormat="1" x14ac:dyDescent="0.35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A1F4-C8FA-4E54-9596-77F13D2FF25B}">
  <sheetPr>
    <tabColor theme="2" tint="-0.89999084444715716"/>
  </sheetPr>
  <dimension ref="A1:K14"/>
  <sheetViews>
    <sheetView zoomScale="80" zoomScaleNormal="80" workbookViewId="0">
      <pane xSplit="2" ySplit="1" topLeftCell="E2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defaultRowHeight="14.5" x14ac:dyDescent="0.35"/>
  <cols>
    <col min="1" max="1" width="16.6328125" style="30" customWidth="1"/>
    <col min="2" max="2" width="14.1796875" style="30" bestFit="1" customWidth="1"/>
    <col min="3" max="3" width="25.08984375" style="30" bestFit="1" customWidth="1"/>
    <col min="4" max="4" width="27.81640625" style="30" bestFit="1" customWidth="1"/>
    <col min="5" max="5" width="22.7265625" style="30" bestFit="1" customWidth="1"/>
    <col min="6" max="6" width="26.7265625" style="30" bestFit="1" customWidth="1"/>
    <col min="7" max="7" width="29.6328125" style="30" bestFit="1" customWidth="1"/>
    <col min="8" max="8" width="13.08984375" style="30" bestFit="1" customWidth="1"/>
    <col min="9" max="9" width="25" style="30" bestFit="1" customWidth="1"/>
    <col min="10" max="10" width="24.81640625" style="30" bestFit="1" customWidth="1"/>
    <col min="11" max="11" width="28.81640625" style="30" bestFit="1" customWidth="1"/>
    <col min="12" max="16384" width="8.7265625" style="30"/>
  </cols>
  <sheetData>
    <row r="1" spans="1:11" x14ac:dyDescent="0.35">
      <c r="A1" s="31" t="s">
        <v>118</v>
      </c>
      <c r="B1" s="38" t="s">
        <v>110</v>
      </c>
      <c r="C1" s="32" t="s">
        <v>112</v>
      </c>
      <c r="D1" s="32" t="s">
        <v>113</v>
      </c>
      <c r="E1" s="38" t="s">
        <v>12</v>
      </c>
      <c r="F1" s="38" t="s">
        <v>11</v>
      </c>
      <c r="G1" s="38" t="s">
        <v>111</v>
      </c>
      <c r="H1" s="38" t="s">
        <v>114</v>
      </c>
      <c r="I1" s="38" t="s">
        <v>115</v>
      </c>
      <c r="J1" s="38" t="s">
        <v>13</v>
      </c>
      <c r="K1" s="40" t="s">
        <v>7</v>
      </c>
    </row>
    <row r="2" spans="1:11" x14ac:dyDescent="0.35">
      <c r="A2" s="33" t="s">
        <v>3</v>
      </c>
      <c r="B2" s="39" t="s">
        <v>112</v>
      </c>
      <c r="C2" s="30" t="s">
        <v>34</v>
      </c>
      <c r="D2" s="30" t="s">
        <v>2</v>
      </c>
      <c r="E2" s="30" t="s">
        <v>46</v>
      </c>
      <c r="F2" s="30" t="s">
        <v>67</v>
      </c>
      <c r="G2" s="30" t="s">
        <v>78</v>
      </c>
      <c r="H2" s="30" t="s">
        <v>14</v>
      </c>
      <c r="I2" s="30" t="s">
        <v>56</v>
      </c>
      <c r="J2" s="30" t="s">
        <v>60</v>
      </c>
      <c r="K2" s="34" t="s">
        <v>86</v>
      </c>
    </row>
    <row r="3" spans="1:11" x14ac:dyDescent="0.35">
      <c r="A3" s="33" t="s">
        <v>1</v>
      </c>
      <c r="B3" s="39" t="s">
        <v>113</v>
      </c>
      <c r="C3" s="30" t="s">
        <v>41</v>
      </c>
      <c r="D3" s="30" t="s">
        <v>45</v>
      </c>
      <c r="E3" s="30" t="s">
        <v>47</v>
      </c>
      <c r="F3" s="30" t="s">
        <v>83</v>
      </c>
      <c r="G3" s="30" t="s">
        <v>75</v>
      </c>
      <c r="H3" s="30" t="s">
        <v>5</v>
      </c>
      <c r="I3" s="30" t="s">
        <v>57</v>
      </c>
      <c r="J3" s="30" t="s">
        <v>61</v>
      </c>
      <c r="K3" s="34" t="s">
        <v>87</v>
      </c>
    </row>
    <row r="4" spans="1:11" x14ac:dyDescent="0.35">
      <c r="A4" s="33" t="s">
        <v>10</v>
      </c>
      <c r="B4" s="39" t="s">
        <v>12</v>
      </c>
      <c r="C4" s="30" t="s">
        <v>33</v>
      </c>
      <c r="D4" s="30" t="s">
        <v>4</v>
      </c>
      <c r="E4" s="30" t="s">
        <v>50</v>
      </c>
      <c r="F4" s="30" t="s">
        <v>121</v>
      </c>
      <c r="G4" s="30" t="s">
        <v>76</v>
      </c>
      <c r="H4" s="30" t="s">
        <v>55</v>
      </c>
      <c r="I4" s="30" t="s">
        <v>58</v>
      </c>
      <c r="J4" s="30" t="s">
        <v>62</v>
      </c>
      <c r="K4" s="34" t="s">
        <v>88</v>
      </c>
    </row>
    <row r="5" spans="1:11" x14ac:dyDescent="0.35">
      <c r="A5" s="33" t="s">
        <v>119</v>
      </c>
      <c r="B5" s="39" t="s">
        <v>11</v>
      </c>
      <c r="C5" s="30" t="s">
        <v>32</v>
      </c>
      <c r="D5" s="30" t="s">
        <v>100</v>
      </c>
      <c r="E5" s="30" t="s">
        <v>49</v>
      </c>
      <c r="F5" s="30" t="s">
        <v>123</v>
      </c>
      <c r="G5" s="30" t="s">
        <v>92</v>
      </c>
      <c r="I5" s="30" t="s">
        <v>59</v>
      </c>
      <c r="J5" s="30" t="s">
        <v>81</v>
      </c>
      <c r="K5" s="34" t="s">
        <v>89</v>
      </c>
    </row>
    <row r="6" spans="1:11" x14ac:dyDescent="0.35">
      <c r="A6" s="33" t="s">
        <v>120</v>
      </c>
      <c r="B6" s="39" t="s">
        <v>111</v>
      </c>
      <c r="C6" s="30" t="s">
        <v>31</v>
      </c>
      <c r="D6" s="30" t="s">
        <v>84</v>
      </c>
      <c r="E6" s="30" t="s">
        <v>53</v>
      </c>
      <c r="F6" s="30" t="s">
        <v>68</v>
      </c>
      <c r="G6" s="30" t="s">
        <v>122</v>
      </c>
      <c r="I6" s="30" t="s">
        <v>82</v>
      </c>
      <c r="K6" s="34" t="s">
        <v>63</v>
      </c>
    </row>
    <row r="7" spans="1:11" x14ac:dyDescent="0.35">
      <c r="A7" s="33" t="s">
        <v>127</v>
      </c>
      <c r="B7" s="39" t="s">
        <v>114</v>
      </c>
      <c r="C7" s="30" t="s">
        <v>42</v>
      </c>
      <c r="D7" s="30" t="s">
        <v>65</v>
      </c>
      <c r="E7" s="30" t="s">
        <v>52</v>
      </c>
      <c r="F7" s="30" t="s">
        <v>71</v>
      </c>
      <c r="G7" s="30" t="s">
        <v>54</v>
      </c>
      <c r="K7" s="34" t="s">
        <v>90</v>
      </c>
    </row>
    <row r="8" spans="1:11" x14ac:dyDescent="0.35">
      <c r="A8" s="33" t="s">
        <v>126</v>
      </c>
      <c r="B8" s="39" t="s">
        <v>115</v>
      </c>
      <c r="C8" s="30" t="s">
        <v>35</v>
      </c>
      <c r="D8" s="30" t="s">
        <v>72</v>
      </c>
      <c r="E8" s="30" t="s">
        <v>66</v>
      </c>
      <c r="F8" s="30" t="s">
        <v>70</v>
      </c>
      <c r="G8" s="30" t="s">
        <v>77</v>
      </c>
      <c r="K8" s="34" t="s">
        <v>91</v>
      </c>
    </row>
    <row r="9" spans="1:11" x14ac:dyDescent="0.35">
      <c r="A9" s="33" t="s">
        <v>125</v>
      </c>
      <c r="B9" s="39" t="s">
        <v>13</v>
      </c>
      <c r="C9" s="30" t="s">
        <v>36</v>
      </c>
      <c r="D9" s="30" t="s">
        <v>85</v>
      </c>
      <c r="E9" s="30" t="s">
        <v>48</v>
      </c>
      <c r="F9" s="30" t="s">
        <v>69</v>
      </c>
      <c r="G9" s="30" t="s">
        <v>79</v>
      </c>
      <c r="K9" s="34" t="s">
        <v>64</v>
      </c>
    </row>
    <row r="10" spans="1:11" x14ac:dyDescent="0.35">
      <c r="A10" s="33"/>
      <c r="B10" s="39" t="s">
        <v>7</v>
      </c>
      <c r="C10" s="30" t="s">
        <v>37</v>
      </c>
      <c r="D10" s="30" t="s">
        <v>73</v>
      </c>
      <c r="E10" s="30" t="s">
        <v>107</v>
      </c>
      <c r="F10" s="30" t="s">
        <v>94</v>
      </c>
      <c r="G10" s="30" t="s">
        <v>80</v>
      </c>
      <c r="K10" s="34"/>
    </row>
    <row r="11" spans="1:11" x14ac:dyDescent="0.35">
      <c r="A11" s="33"/>
      <c r="C11" s="30" t="s">
        <v>99</v>
      </c>
      <c r="D11" s="30" t="s">
        <v>103</v>
      </c>
      <c r="E11" s="30" t="s">
        <v>51</v>
      </c>
      <c r="K11" s="34"/>
    </row>
    <row r="12" spans="1:11" x14ac:dyDescent="0.35">
      <c r="A12" s="33"/>
      <c r="C12" s="30" t="s">
        <v>44</v>
      </c>
      <c r="D12" s="30" t="s">
        <v>106</v>
      </c>
      <c r="K12" s="34"/>
    </row>
    <row r="13" spans="1:11" x14ac:dyDescent="0.35">
      <c r="A13" s="33"/>
      <c r="C13" s="30" t="s">
        <v>43</v>
      </c>
      <c r="D13" s="30" t="s">
        <v>6</v>
      </c>
      <c r="K13" s="34"/>
    </row>
    <row r="14" spans="1:11" ht="15" thickBot="1" x14ac:dyDescent="0.4">
      <c r="A14" s="35"/>
      <c r="B14" s="36"/>
      <c r="C14" s="36"/>
      <c r="D14" s="36" t="s">
        <v>74</v>
      </c>
      <c r="E14" s="36"/>
      <c r="F14" s="36"/>
      <c r="G14" s="36"/>
      <c r="H14" s="36"/>
      <c r="I14" s="36"/>
      <c r="J14" s="36"/>
      <c r="K14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Budget &amp; Spending 20xx</vt:lpstr>
      <vt:lpstr>Data</vt:lpstr>
      <vt:lpstr>Charity</vt:lpstr>
      <vt:lpstr>Debt</vt:lpstr>
      <vt:lpstr>Entertainment</vt:lpstr>
      <vt:lpstr>Health</vt:lpstr>
      <vt:lpstr>Home</vt:lpstr>
      <vt:lpstr>Living</vt:lpstr>
      <vt:lpstr>Subscriptions</vt:lpstr>
      <vt:lpstr>Taxes</vt:lpstr>
      <vt:lpstr>Transportation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Mackellar</dc:creator>
  <cp:lastModifiedBy>Philip Mackellar</cp:lastModifiedBy>
  <dcterms:created xsi:type="dcterms:W3CDTF">2019-10-18T01:44:40Z</dcterms:created>
  <dcterms:modified xsi:type="dcterms:W3CDTF">2019-12-08T04:20:32Z</dcterms:modified>
</cp:coreProperties>
</file>